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vie\Documents\"/>
    </mc:Choice>
  </mc:AlternateContent>
  <bookViews>
    <workbookView xWindow="0" yWindow="0" windowWidth="9240" windowHeight="1500"/>
  </bookViews>
  <sheets>
    <sheet name="BusinessMain" sheetId="1" r:id="rId1"/>
    <sheet name="BusinessLand" sheetId="2" r:id="rId2"/>
    <sheet name="WaterPlan" sheetId="3" r:id="rId3"/>
    <sheet name="WaterRecord-1" sheetId="4" r:id="rId4"/>
    <sheet name="WaterRecord-2" sheetId="5" r:id="rId5"/>
  </sheets>
  <calcPr calcId="152511"/>
</workbook>
</file>

<file path=xl/calcChain.xml><?xml version="1.0" encoding="utf-8"?>
<calcChain xmlns="http://schemas.openxmlformats.org/spreadsheetml/2006/main">
  <c r="K18" i="4" l="1"/>
  <c r="B1" i="5"/>
  <c r="A18" i="4"/>
  <c r="Q16" i="4"/>
  <c r="I16" i="4"/>
  <c r="G16" i="4"/>
  <c r="D16" i="4"/>
  <c r="A16" i="4"/>
  <c r="O14" i="4"/>
  <c r="N14" i="4"/>
  <c r="M14" i="4"/>
  <c r="L14" i="4"/>
  <c r="K14" i="4"/>
  <c r="J14" i="4"/>
  <c r="I14" i="4"/>
  <c r="G14" i="4"/>
  <c r="F14" i="4"/>
  <c r="D14" i="4"/>
  <c r="A14" i="4"/>
  <c r="Q12" i="4"/>
  <c r="P12" i="4"/>
  <c r="O12" i="4"/>
  <c r="N12" i="4"/>
  <c r="M12" i="4"/>
  <c r="L12" i="4"/>
  <c r="K12" i="4"/>
  <c r="J12" i="4"/>
  <c r="I12" i="4"/>
  <c r="H12" i="4"/>
  <c r="G12" i="4"/>
  <c r="F12" i="4"/>
  <c r="D12" i="4"/>
  <c r="A12" i="4"/>
  <c r="Q10" i="4"/>
  <c r="P10" i="4"/>
  <c r="O10" i="4"/>
  <c r="N10" i="4"/>
  <c r="M10" i="4"/>
  <c r="L10" i="4"/>
  <c r="K10" i="4"/>
  <c r="J10" i="4"/>
  <c r="I10" i="4"/>
  <c r="H10" i="4"/>
  <c r="G10" i="4"/>
  <c r="F10" i="4"/>
  <c r="D10" i="4"/>
  <c r="A10" i="4"/>
  <c r="Q8" i="4"/>
  <c r="P8" i="4"/>
  <c r="O8" i="4"/>
  <c r="N8" i="4"/>
  <c r="M8" i="4"/>
  <c r="L8" i="4"/>
  <c r="K8" i="4"/>
  <c r="J8" i="4"/>
  <c r="I8" i="4"/>
  <c r="H8" i="4"/>
  <c r="G8" i="4"/>
  <c r="F8" i="4"/>
  <c r="D8" i="4"/>
  <c r="A8" i="4"/>
  <c r="Q6" i="4"/>
  <c r="P6" i="4"/>
  <c r="O6" i="4"/>
  <c r="N6" i="4"/>
  <c r="M6" i="4"/>
  <c r="L6" i="4"/>
  <c r="K6" i="4"/>
  <c r="J6" i="4"/>
  <c r="I6" i="4"/>
  <c r="H6" i="4"/>
  <c r="G6" i="4"/>
  <c r="F6" i="4"/>
  <c r="D6" i="4"/>
  <c r="A6" i="4"/>
  <c r="Q4" i="4"/>
  <c r="P4" i="4"/>
  <c r="O4" i="4"/>
  <c r="N4" i="4"/>
  <c r="M4" i="4"/>
  <c r="L4" i="4"/>
  <c r="K4" i="4"/>
  <c r="J4" i="4"/>
  <c r="I4" i="4"/>
  <c r="H4" i="4"/>
  <c r="G4" i="4"/>
  <c r="F4" i="4"/>
  <c r="D4" i="4"/>
  <c r="A4" i="4"/>
  <c r="Q2" i="4"/>
  <c r="J15" i="4" s="1"/>
  <c r="O2" i="4"/>
  <c r="D2" i="4"/>
  <c r="B1" i="4"/>
  <c r="B1" i="3"/>
  <c r="B1" i="2"/>
  <c r="J11" i="4"/>
  <c r="I15" i="4" l="1"/>
  <c r="F5" i="4"/>
  <c r="J5" i="4"/>
  <c r="N5" i="4"/>
  <c r="H7" i="4"/>
  <c r="P7" i="4"/>
  <c r="F9" i="4"/>
  <c r="Q18" i="4"/>
  <c r="Q19" i="4" s="1"/>
  <c r="F16" i="4"/>
  <c r="F17" i="4" s="1"/>
  <c r="J7" i="4"/>
  <c r="N9" i="4"/>
  <c r="F13" i="4"/>
  <c r="H11" i="4"/>
  <c r="N13" i="4"/>
  <c r="I5" i="4"/>
  <c r="M5" i="4"/>
  <c r="G7" i="4"/>
  <c r="O7" i="4"/>
  <c r="I9" i="4"/>
  <c r="L7" i="4"/>
  <c r="L9" i="4"/>
  <c r="P11" i="4"/>
  <c r="H5" i="4"/>
  <c r="L5" i="4"/>
  <c r="F7" i="4"/>
  <c r="N7" i="4"/>
  <c r="H9" i="4"/>
  <c r="P9" i="4"/>
  <c r="L13" i="4"/>
  <c r="F15" i="4"/>
  <c r="H16" i="4"/>
  <c r="H17" i="4" s="1"/>
  <c r="P16" i="4"/>
  <c r="P17" i="4" s="1"/>
  <c r="J18" i="4"/>
  <c r="J19" i="4" s="1"/>
  <c r="P5" i="4"/>
  <c r="L11" i="4"/>
  <c r="H13" i="4"/>
  <c r="P13" i="4"/>
  <c r="L15" i="4"/>
  <c r="H14" i="4"/>
  <c r="H15" i="4" s="1"/>
  <c r="P14" i="4"/>
  <c r="P15" i="4" s="1"/>
  <c r="J16" i="4"/>
  <c r="J17" i="4" s="1"/>
  <c r="L18" i="4"/>
  <c r="L19" i="4" s="1"/>
  <c r="Q5" i="4"/>
  <c r="M7" i="4"/>
  <c r="Q9" i="4"/>
  <c r="M11" i="4"/>
  <c r="I13" i="4"/>
  <c r="Q13" i="4"/>
  <c r="M15" i="4"/>
  <c r="I17" i="4"/>
  <c r="Q17" i="4"/>
  <c r="Q14" i="4"/>
  <c r="Q15" i="4" s="1"/>
  <c r="K16" i="4"/>
  <c r="K17" i="4" s="1"/>
  <c r="D18" i="4"/>
  <c r="M18" i="4"/>
  <c r="M19" i="4" s="1"/>
  <c r="G5" i="4"/>
  <c r="O5" i="4"/>
  <c r="K7" i="4"/>
  <c r="G9" i="4"/>
  <c r="O9" i="4"/>
  <c r="K11" i="4"/>
  <c r="G13" i="4"/>
  <c r="O13" i="4"/>
  <c r="K15" i="4"/>
  <c r="G17" i="4"/>
  <c r="K19" i="4"/>
  <c r="J9" i="4"/>
  <c r="F11" i="4"/>
  <c r="N11" i="4"/>
  <c r="J13" i="4"/>
  <c r="N15" i="4"/>
  <c r="L16" i="4"/>
  <c r="L17" i="4" s="1"/>
  <c r="F18" i="4"/>
  <c r="F19" i="4" s="1"/>
  <c r="N18" i="4"/>
  <c r="N19" i="4" s="1"/>
  <c r="K5" i="4"/>
  <c r="K9" i="4"/>
  <c r="G11" i="4"/>
  <c r="O11" i="4"/>
  <c r="K13" i="4"/>
  <c r="G15" i="4"/>
  <c r="O15" i="4"/>
  <c r="M16" i="4"/>
  <c r="M17" i="4" s="1"/>
  <c r="G18" i="4"/>
  <c r="G19" i="4" s="1"/>
  <c r="O18" i="4"/>
  <c r="O19" i="4" s="1"/>
  <c r="N16" i="4"/>
  <c r="N17" i="4" s="1"/>
  <c r="H18" i="4"/>
  <c r="H19" i="4" s="1"/>
  <c r="P18" i="4"/>
  <c r="P19" i="4" s="1"/>
  <c r="I7" i="4"/>
  <c r="Q7" i="4"/>
  <c r="M9" i="4"/>
  <c r="I11" i="4"/>
  <c r="Q11" i="4"/>
  <c r="M13" i="4"/>
  <c r="O16" i="4"/>
  <c r="O17" i="4" s="1"/>
  <c r="I18" i="4"/>
  <c r="I19" i="4" s="1"/>
</calcChain>
</file>

<file path=xl/sharedStrings.xml><?xml version="1.0" encoding="utf-8"?>
<sst xmlns="http://schemas.openxmlformats.org/spreadsheetml/2006/main" count="191" uniqueCount="120">
  <si>
    <t>表一</t>
  </si>
  <si>
    <t>第        號</t>
  </si>
  <si>
    <t>本申請案各月份申請
需用水量(CMS)小計</t>
  </si>
  <si>
    <t>各月份申請用水量 (單位：CMS，以下皆同)</t>
  </si>
  <si>
    <t>備註</t>
  </si>
  <si>
    <t>一月</t>
  </si>
  <si>
    <t>二月</t>
  </si>
  <si>
    <t>三月</t>
  </si>
  <si>
    <t>四月</t>
  </si>
  <si>
    <t>五月</t>
  </si>
  <si>
    <t>六月</t>
  </si>
  <si>
    <t>七月</t>
  </si>
  <si>
    <t>八月</t>
  </si>
  <si>
    <t>九月</t>
  </si>
  <si>
    <t>十月</t>
  </si>
  <si>
    <t>十一月</t>
  </si>
  <si>
    <t>十二月</t>
  </si>
  <si>
    <t>序號</t>
  </si>
  <si>
    <t>商業區/商店名稱</t>
  </si>
  <si>
    <t>申請人： (簽章)
(多目標水利事業之權利人或用水單位）</t>
  </si>
  <si>
    <t>填表說明：</t>
  </si>
  <si>
    <t>1.</t>
  </si>
  <si>
    <t>其他用途(商業)用水範圍資料表共分為表一「其他用途（商業用水）」需用水量資料表，表二「其他用途（商業用水）」用水範圍地籍資料表，表三「其他用途（商業用水）」用水計畫資料表，表四「其他用途（商業用水）」用水範圍用水戶資料表。表一、表二為必填資料表，表三、表四為視申請人類型選填之佐證資料表，申請人請依下列情形填表：</t>
  </si>
  <si>
    <t>(1)</t>
  </si>
  <si>
    <t>商業區基地（或商店）自行申請用水量達「用水計畫審核管理辦法」標準者，應填寫表一、表二、表三，免填寫表四。</t>
  </si>
  <si>
    <t>(2)</t>
  </si>
  <si>
    <t>個別商店自行申請且申請用水量未達「用水計畫審核管理辦法」標準者，應填寫表一、表二，免填寫表三、表四。</t>
  </si>
  <si>
    <t>(3)</t>
  </si>
  <si>
    <t>申請人非用水人時（如自來水事業），應填寫表一、表二，並依下列情形填寫相關佐證資料：</t>
  </si>
  <si>
    <t>●</t>
  </si>
  <si>
    <t>商業區基地（或商店）有用水計畫者，於表三填寫該商業區基地（或商店）用水計畫內容。</t>
  </si>
  <si>
    <t>商業區基地（或商店）無用水計畫者，於表四填寫該商業區基地（或商店）用水戶資料。</t>
  </si>
  <si>
    <t>2.</t>
  </si>
  <si>
    <t>本表之「序號」、「商業區/商店名稱」欄位不可重複，且須與表二、表三、表四之「表一序號」、「商業區/商店」一致。若申請人非用水人，且商業用水範圍為零星商店，得需鄉鎮市區名稱+零星商店表示，但用水範圍含括兩個(含)以上鄉鎮市區，則需分別填寫紀錄。</t>
  </si>
  <si>
    <t>3.</t>
  </si>
  <si>
    <t>本表之「本申請案各月份申請商業需用水量(CMS)小計」欄，表示各商業區/商店/目的事業之該月份申請用水量小計值。其申請之月份應與申請書之「每月用水日數」之月份一致。</t>
  </si>
  <si>
    <t>4.</t>
  </si>
  <si>
    <t>單一商業區或商店填寫之各單一月份申請需用水量加總所有申請案之累計值應小於或等於表三之「水權申請年限日用水量(CMS)」或表四之用水戶小計(CMS)之各月份中最大值。</t>
  </si>
  <si>
    <t>5.</t>
  </si>
  <si>
    <t>以網路系統提交者，應檢附「用水範圍回執聯」(須完成簽章)，併同水權登記申請相關文件，提交給水權主管機關，供登記關聯作業之依據，無須繳交光碟片(電子檔)。如不以網路系統提交，且本表在二頁以下者，應以簽章後紙本提交；但本表資料在三頁以上者，應以光碟片(電子檔)提交，一案一份光碟，並檢附已簽章之第一頁及最後一頁紙本。</t>
  </si>
  <si>
    <t>6.</t>
  </si>
  <si>
    <t>多目標水利事業之水權總登記，應由權利人或用水單位（例如台灣自來水股份有限公司）負責填列表格資料及簽章。</t>
  </si>
  <si>
    <t>表二</t>
  </si>
  <si>
    <t>表一序號</t>
  </si>
  <si>
    <t>縣市別</t>
  </si>
  <si>
    <t>鄉鎮
市區別</t>
  </si>
  <si>
    <t>段\
段代碼</t>
  </si>
  <si>
    <t>小段</t>
  </si>
  <si>
    <t>地號</t>
  </si>
  <si>
    <t>備註(門牌地址)</t>
  </si>
  <si>
    <t>本表基於土地(門牌地址)唯一之原則，請一筆地號(門牌地址)紀錄為一筆資料，若申請人非用水單位，無法取得用水單位之地籍地號資料者，請於「備註」欄位填寫完整之門牌地址，如台南市安南區安明路三段500號代表之。</t>
  </si>
  <si>
    <t>本表之「表一序號」、「商業區/商店名稱」須與表一之「序號」、「商業區/商店名稱」欄位一致。</t>
  </si>
  <si>
    <t>若商業用水範圍為商業區/零星商店，得需填明縣市、鄉鎮市區名稱表示，但用水範圍含括兩個(含)以上鄉鎮市區，則需分別填寫紀錄。</t>
  </si>
  <si>
    <t xml:space="preserve">本表之「地段、小段」與「段代碼」得二擇一填寫。
</t>
  </si>
  <si>
    <t>本表之「地號」統一以八碼書寫，如「0001-0000」所示。</t>
  </si>
  <si>
    <t>表三</t>
  </si>
  <si>
    <t>用水計畫名稱</t>
  </si>
  <si>
    <t>用水對象或水源供應方式</t>
  </si>
  <si>
    <t>單日最大
用水量(CMD)</t>
  </si>
  <si>
    <t>水權申請年限
日用水量(CMD)</t>
  </si>
  <si>
    <t>水權申請年限
日用水量(CMS)</t>
  </si>
  <si>
    <t>單一商業區/商店用水量如符合「用水計畫審核管理辦法」規定者，應填寫本表。申請人非用水人且未取得用水人用水計畫者，得免填寫。</t>
  </si>
  <si>
    <t>單一商業區/商店如有多筆水權或臨時用水者，各申請單之本表填寫內容應相同一致，以符合水利法第17條規定。</t>
  </si>
  <si>
    <t>本表之「表一序號」、「商業區/商店名稱」須與表一之「序號」、「商業區/商店/目的事業名稱」欄位一致。</t>
  </si>
  <si>
    <t>本表之「用水計畫名稱」欄位應與送審或已核准之用水計畫名稱一致，供主管機關勾稽查詢。</t>
  </si>
  <si>
    <t>本表之「用水對象或水源供應方式」欄位，應簡述產業性質、使用分區或水源供應方式等資訊。</t>
  </si>
  <si>
    <t>本表之「單日最大用水量(CMD)」係指開發完成進入營運使用階段之單日最大用水量，應填明用水計畫之單日最大用水量(CMD)。</t>
  </si>
  <si>
    <t>7.</t>
  </si>
  <si>
    <t>本表之「水權申請年限日用水量(CMD)」，應填報水權申請案最終年對應用水計畫該年度之單日最大用水量，同一目的事業加總所有申請案之水權申請年限日用水量累計值應小於或等於單日最大用水量。若水權申請年限日用水量(CMD)與單日最大用水量(CMD)不同者，亦應於備註欄塡明原因，供主管機關查核。如：用水計畫終期年為115年，本申請案水權申請年限至111年。</t>
  </si>
  <si>
    <t>8.</t>
  </si>
  <si>
    <t>本表之「水權申請年限日用水量(CMS)，申請人應依上述之水權申請年限日用水量(CMD)並依水權登記申請書之「每日用水時數」換算成CMS，作為本案表一商業區/商店/目的事業各月份申請用水量之審核上限。</t>
  </si>
  <si>
    <r>
      <rPr>
        <sz val="14"/>
        <color rgb="FF000000"/>
        <rFont val="標楷體"/>
        <family val="4"/>
        <charset val="136"/>
      </rPr>
      <t>表四</t>
    </r>
  </si>
  <si>
    <r>
      <rPr>
        <sz val="12"/>
        <color rgb="FF000000"/>
        <rFont val="標楷體"/>
        <family val="4"/>
        <charset val="136"/>
      </rPr>
      <t>輸水損失參數</t>
    </r>
  </si>
  <si>
    <r>
      <rPr>
        <sz val="12"/>
        <color rgb="FF000000"/>
        <rFont val="標楷體"/>
        <family val="4"/>
        <charset val="136"/>
      </rPr>
      <t>淨水處理參數</t>
    </r>
  </si>
  <si>
    <t>水表統計年度：</t>
  </si>
  <si>
    <t>年</t>
  </si>
  <si>
    <r>
      <rPr>
        <sz val="12"/>
        <color rgb="FF000000"/>
        <rFont val="標楷體"/>
        <family val="4"/>
        <charset val="136"/>
      </rPr>
      <t>表一序號</t>
    </r>
  </si>
  <si>
    <t>商業區/商店</t>
  </si>
  <si>
    <r>
      <rPr>
        <sz val="12"/>
        <color rgb="FF000000"/>
        <rFont val="標楷體"/>
        <family val="4"/>
        <charset val="136"/>
      </rPr>
      <t>用水戶數</t>
    </r>
  </si>
  <si>
    <r>
      <rPr>
        <sz val="12"/>
        <color rgb="FF000000"/>
        <rFont val="標楷體"/>
        <family val="4"/>
        <charset val="136"/>
      </rPr>
      <t>單位</t>
    </r>
  </si>
  <si>
    <r>
      <rPr>
        <sz val="12"/>
        <color rgb="FF000000"/>
        <rFont val="標楷體"/>
        <family val="4"/>
        <charset val="136"/>
      </rPr>
      <t>備註</t>
    </r>
  </si>
  <si>
    <r>
      <rPr>
        <sz val="12"/>
        <color rgb="FF000000"/>
        <rFont val="標楷體"/>
        <family val="4"/>
        <charset val="136"/>
      </rPr>
      <t>鼓山區零星商店</t>
    </r>
  </si>
  <si>
    <r>
      <rPr>
        <sz val="12"/>
        <color rgb="FF000000"/>
        <rFont val="標楷體"/>
        <family val="4"/>
        <charset val="136"/>
      </rPr>
      <t>小計</t>
    </r>
    <r>
      <rPr>
        <sz val="12"/>
        <color rgb="FF000000"/>
        <rFont val="Times New Roman"/>
        <family val="1"/>
      </rPr>
      <t>(</t>
    </r>
    <r>
      <rPr>
        <sz val="12"/>
        <color rgb="FF000000"/>
        <rFont val="標楷體"/>
        <family val="4"/>
        <charset val="136"/>
      </rPr>
      <t>度</t>
    </r>
    <r>
      <rPr>
        <sz val="12"/>
        <color rgb="FF000000"/>
        <rFont val="Times New Roman"/>
        <family val="1"/>
      </rPr>
      <t>)</t>
    </r>
  </si>
  <si>
    <r>
      <rPr>
        <b/>
        <sz val="12"/>
        <color rgb="FF000000"/>
        <rFont val="標楷體"/>
        <family val="4"/>
        <charset val="136"/>
      </rPr>
      <t>小計</t>
    </r>
    <r>
      <rPr>
        <b/>
        <sz val="12"/>
        <color rgb="FF000000"/>
        <rFont val="Times New Roman"/>
        <family val="1"/>
      </rPr>
      <t>(CMS)</t>
    </r>
  </si>
  <si>
    <r>
      <rPr>
        <sz val="12"/>
        <color rgb="FF000000"/>
        <rFont val="標楷體"/>
        <family val="4"/>
        <charset val="136"/>
      </rPr>
      <t>鹽埕區零星商店</t>
    </r>
  </si>
  <si>
    <r>
      <rPr>
        <sz val="12"/>
        <color rgb="FF000000"/>
        <rFont val="標楷體"/>
        <family val="4"/>
        <charset val="136"/>
      </rPr>
      <t>左營區零星商店</t>
    </r>
  </si>
  <si>
    <r>
      <rPr>
        <sz val="12"/>
        <color rgb="FF000000"/>
        <rFont val="標楷體"/>
        <family val="4"/>
        <charset val="136"/>
      </rPr>
      <t>三民區零星商店</t>
    </r>
  </si>
  <si>
    <r>
      <rPr>
        <sz val="12"/>
        <color rgb="FF000000"/>
        <rFont val="標楷體"/>
        <family val="4"/>
        <charset val="136"/>
      </rPr>
      <t>新興區零星商店</t>
    </r>
  </si>
  <si>
    <r>
      <rPr>
        <sz val="12"/>
        <color rgb="FF000000"/>
        <rFont val="標楷體"/>
        <family val="4"/>
        <charset val="136"/>
      </rPr>
      <t>前金區零星商店</t>
    </r>
  </si>
  <si>
    <r>
      <rPr>
        <sz val="12"/>
        <color rgb="FF000000"/>
        <rFont val="標楷體"/>
        <family val="4"/>
        <charset val="136"/>
      </rPr>
      <t>苓雅區零星商店</t>
    </r>
  </si>
  <si>
    <r>
      <rPr>
        <sz val="12"/>
        <color rgb="FF000000"/>
        <rFont val="標楷體"/>
        <family val="4"/>
        <charset val="136"/>
      </rPr>
      <t>前鎮區零星商店</t>
    </r>
  </si>
  <si>
    <t>申請人非用水人且申請用水範圍係行政區內有諸多零星商店者，應以本表列出用水戶前一年度各月份用水度數，供主管機關審查事業所需之參考</t>
  </si>
  <si>
    <t>本表上方之「用戶水表統計年度」，請填報申請案上一年度之年度資料，以供主關機關參考。</t>
  </si>
  <si>
    <t>本表上方之輸水損失參數、淨水處理參數，請自來水事業申請人根據各區處之供水系統狀況輸入此二參數值，以供主關機關參考。</t>
  </si>
  <si>
    <t>本表之「商業區/商店」須與表一填寫之內容一致；申請人應依據用水人用水紀錄填寫本表之「用水戶名稱」及「用水種別」資料。</t>
  </si>
  <si>
    <t>本表下方之各用水戶各月份用水紀錄所示用水量，係指各用水戶水表紀錄之用水度數，此為淨水後用水量。</t>
  </si>
  <si>
    <t>本表上方之統計分成兩部分，「小計(度)」係指各用水戶之用水度數小計值；「小計(cms)」係根據用水度數小計值/(1-輸水損失參數)/(1-淨水處理參數)/用水日數/86,400計算得之。</t>
  </si>
  <si>
    <t>為初設水表，尚無歷史紀錄供應紀錄者，無須列入。</t>
  </si>
  <si>
    <r>
      <rPr>
        <sz val="12"/>
        <color rgb="FF000000"/>
        <rFont val="標楷體"/>
        <family val="4"/>
        <charset val="136"/>
      </rPr>
      <t>流水號</t>
    </r>
  </si>
  <si>
    <r>
      <rPr>
        <sz val="12"/>
        <color rgb="FF000000"/>
        <rFont val="標楷體"/>
        <family val="4"/>
        <charset val="136"/>
      </rPr>
      <t>用戶名稱</t>
    </r>
  </si>
  <si>
    <r>
      <rPr>
        <sz val="12"/>
        <color rgb="FF000000"/>
        <rFont val="標楷體"/>
        <family val="4"/>
        <charset val="136"/>
      </rPr>
      <t>用水種別</t>
    </r>
  </si>
  <si>
    <r>
      <t>1</t>
    </r>
    <r>
      <rPr>
        <sz val="12"/>
        <color rgb="FF000000"/>
        <rFont val="標楷體"/>
        <family val="4"/>
        <charset val="136"/>
      </rPr>
      <t>月</t>
    </r>
  </si>
  <si>
    <r>
      <t>2</t>
    </r>
    <r>
      <rPr>
        <sz val="12"/>
        <color rgb="FF000000"/>
        <rFont val="標楷體"/>
        <family val="4"/>
        <charset val="136"/>
      </rPr>
      <t>月</t>
    </r>
  </si>
  <si>
    <r>
      <t>3</t>
    </r>
    <r>
      <rPr>
        <sz val="12"/>
        <color rgb="FF000000"/>
        <rFont val="標楷體"/>
        <family val="4"/>
        <charset val="136"/>
      </rPr>
      <t>月</t>
    </r>
  </si>
  <si>
    <r>
      <t>4</t>
    </r>
    <r>
      <rPr>
        <sz val="12"/>
        <color rgb="FF000000"/>
        <rFont val="標楷體"/>
        <family val="4"/>
        <charset val="136"/>
      </rPr>
      <t>月</t>
    </r>
  </si>
  <si>
    <r>
      <t>5</t>
    </r>
    <r>
      <rPr>
        <sz val="12"/>
        <color rgb="FF000000"/>
        <rFont val="標楷體"/>
        <family val="4"/>
        <charset val="136"/>
      </rPr>
      <t>月</t>
    </r>
  </si>
  <si>
    <r>
      <t>6</t>
    </r>
    <r>
      <rPr>
        <sz val="12"/>
        <color rgb="FF000000"/>
        <rFont val="標楷體"/>
        <family val="4"/>
        <charset val="136"/>
      </rPr>
      <t>月</t>
    </r>
  </si>
  <si>
    <r>
      <t>7</t>
    </r>
    <r>
      <rPr>
        <sz val="12"/>
        <color rgb="FF000000"/>
        <rFont val="標楷體"/>
        <family val="4"/>
        <charset val="136"/>
      </rPr>
      <t>月</t>
    </r>
  </si>
  <si>
    <r>
      <t>8</t>
    </r>
    <r>
      <rPr>
        <sz val="12"/>
        <color rgb="FF000000"/>
        <rFont val="標楷體"/>
        <family val="4"/>
        <charset val="136"/>
      </rPr>
      <t>月</t>
    </r>
  </si>
  <si>
    <r>
      <t>9</t>
    </r>
    <r>
      <rPr>
        <sz val="12"/>
        <color rgb="FF000000"/>
        <rFont val="標楷體"/>
        <family val="4"/>
        <charset val="136"/>
      </rPr>
      <t>月</t>
    </r>
  </si>
  <si>
    <r>
      <t>10</t>
    </r>
    <r>
      <rPr>
        <sz val="12"/>
        <color rgb="FF000000"/>
        <rFont val="標楷體"/>
        <family val="4"/>
        <charset val="136"/>
      </rPr>
      <t>月</t>
    </r>
  </si>
  <si>
    <r>
      <t>11</t>
    </r>
    <r>
      <rPr>
        <sz val="12"/>
        <color rgb="FF000000"/>
        <rFont val="標楷體"/>
        <family val="4"/>
        <charset val="136"/>
      </rPr>
      <t>月</t>
    </r>
  </si>
  <si>
    <r>
      <t>12</t>
    </r>
    <r>
      <rPr>
        <sz val="12"/>
        <color rgb="FF000000"/>
        <rFont val="標楷體"/>
        <family val="4"/>
        <charset val="136"/>
      </rPr>
      <t>月</t>
    </r>
  </si>
  <si>
    <r>
      <rPr>
        <sz val="16"/>
        <color rgb="FF000000"/>
        <rFont val="標楷體"/>
        <family val="4"/>
        <charset val="136"/>
      </rPr>
      <t>表四</t>
    </r>
  </si>
  <si>
    <r>
      <rPr>
        <sz val="12"/>
        <color rgb="FF000000"/>
        <rFont val="標楷體"/>
        <family val="4"/>
        <charset val="136"/>
      </rPr>
      <t>各用水戶各月份水表紀錄</t>
    </r>
    <r>
      <rPr>
        <sz val="12"/>
        <color rgb="FF000000"/>
        <rFont val="Times New Roman"/>
        <family val="1"/>
      </rPr>
      <t>(</t>
    </r>
    <r>
      <rPr>
        <sz val="12"/>
        <color rgb="FF000000"/>
        <rFont val="標楷體"/>
        <family val="4"/>
        <charset val="136"/>
      </rPr>
      <t>度</t>
    </r>
    <r>
      <rPr>
        <sz val="12"/>
        <color rgb="FF000000"/>
        <rFont val="Times New Roman"/>
        <family val="1"/>
      </rPr>
      <t>)</t>
    </r>
  </si>
  <si>
    <t>水權「其他用途(商業用水)」用水範圍地籍資料表</t>
    <phoneticPr fontId="22" type="noConversion"/>
  </si>
  <si>
    <t>水權「其他用途（商業用水）」需用水量資料表</t>
    <phoneticPr fontId="22" type="noConversion"/>
  </si>
  <si>
    <r>
      <rPr>
        <sz val="18"/>
        <color rgb="FF000000"/>
        <rFont val="標楷體"/>
        <family val="4"/>
        <charset val="136"/>
      </rPr>
      <t>水權「其他用途</t>
    </r>
    <r>
      <rPr>
        <sz val="18"/>
        <color rgb="FF000000"/>
        <rFont val="Times New Roman"/>
        <family val="1"/>
      </rPr>
      <t>(</t>
    </r>
    <r>
      <rPr>
        <sz val="18"/>
        <color rgb="FF000000"/>
        <rFont val="標楷體"/>
        <family val="4"/>
        <charset val="136"/>
      </rPr>
      <t>商業用水</t>
    </r>
    <r>
      <rPr>
        <sz val="18"/>
        <color rgb="FF000000"/>
        <rFont val="Times New Roman"/>
        <family val="1"/>
      </rPr>
      <t>)</t>
    </r>
    <r>
      <rPr>
        <sz val="18"/>
        <color rgb="FF000000"/>
        <rFont val="標楷體"/>
        <family val="4"/>
        <charset val="136"/>
      </rPr>
      <t>」用水範圍用水戶資料表</t>
    </r>
    <phoneticPr fontId="22" type="noConversion"/>
  </si>
  <si>
    <t>水權「其他用途」用水計畫資料表</t>
    <phoneticPr fontId="22" type="noConversion"/>
  </si>
  <si>
    <r>
      <rPr>
        <sz val="18"/>
        <color rgb="FF000000"/>
        <rFont val="標楷體"/>
        <family val="4"/>
        <charset val="136"/>
      </rPr>
      <t>水權「其他用途</t>
    </r>
    <r>
      <rPr>
        <sz val="18"/>
        <color rgb="FF000000"/>
        <rFont val="Times New Roman"/>
        <family val="1"/>
      </rPr>
      <t>(</t>
    </r>
    <r>
      <rPr>
        <sz val="18"/>
        <color rgb="FF000000"/>
        <rFont val="標楷體"/>
        <family val="4"/>
        <charset val="136"/>
      </rPr>
      <t>商業用水</t>
    </r>
    <r>
      <rPr>
        <sz val="18"/>
        <color rgb="FF000000"/>
        <rFont val="Times New Roman"/>
        <family val="1"/>
      </rPr>
      <t>)</t>
    </r>
    <r>
      <rPr>
        <sz val="18"/>
        <color rgb="FF000000"/>
        <rFont val="標楷體"/>
        <family val="4"/>
        <charset val="136"/>
      </rPr>
      <t>」用水範圍用水戶資料表</t>
    </r>
    <r>
      <rPr>
        <sz val="18"/>
        <color rgb="FF000000"/>
        <rFont val="Times New Roman"/>
        <family val="1"/>
      </rPr>
      <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</si>
</sst>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quot; &quot;;[Red]&quot;(&quot;0.00&quot;)&quot;"/>
    <numFmt numFmtId="177" formatCode="0.0000&quot; &quot;;[Red]&quot;(&quot;0.0000&quot;)&quot;;&quot;-&quot;"/>
    <numFmt numFmtId="178" formatCode="0.0000"/>
    <numFmt numFmtId="179" formatCode="0&quot; &quot;;&quot;-&quot;0&quot; &quot;;&quot;-&quot;00&quot; &quot;;@&quot; &quot;"/>
    <numFmt numFmtId="180" formatCode="#,##0.0000&quot; &quot;;&quot;-&quot;#,##0.0000&quot; &quot;;&quot;-&quot;00&quot; &quot;;@&quot; &quot;"/>
    <numFmt numFmtId="181" formatCode="0&quot; &quot;;[Red]&quot;(&quot;0&quot;)&quot;"/>
    <numFmt numFmtId="182" formatCode="0.0000&quot; &quot;;[Red]&quot;(&quot;0.0000&quot;)&quot;"/>
    <numFmt numFmtId="183" formatCode="0.000"/>
    <numFmt numFmtId="184" formatCode="[$NT$-404]#,##0.00;[Red]&quot;-&quot;[$NT$-404]#,##0.00"/>
    <numFmt numFmtId="185" formatCode="#,##0.00&quot; &quot;;&quot;-&quot;#,##0.00&quot; &quot;;&quot;-&quot;00&quot; &quot;;@&quot; &quot;"/>
  </numFmts>
  <fonts count="35" x14ac:knownFonts="1">
    <font>
      <sz val="12"/>
      <color theme="1"/>
      <name val="Liberation Sans"/>
      <family val="1"/>
    </font>
    <font>
      <sz val="12"/>
      <color theme="1"/>
      <name val="Liberation Sans"/>
      <family val="1"/>
    </font>
    <font>
      <b/>
      <sz val="10"/>
      <color rgb="FF000000"/>
      <name val="Liberation Sans"/>
      <family val="1"/>
    </font>
    <font>
      <sz val="10"/>
      <color rgb="FFFFFFFF"/>
      <name val="Liberation Sans"/>
      <family val="1"/>
    </font>
    <font>
      <sz val="10"/>
      <color rgb="FFCC0000"/>
      <name val="Liberation Sans"/>
      <family val="1"/>
    </font>
    <font>
      <b/>
      <sz val="10"/>
      <color rgb="FFFFFFFF"/>
      <name val="Liberation Sans"/>
      <family val="1"/>
    </font>
    <font>
      <i/>
      <sz val="10"/>
      <color rgb="FF808080"/>
      <name val="Liberation Sans"/>
      <family val="1"/>
    </font>
    <font>
      <sz val="10"/>
      <color rgb="FF006600"/>
      <name val="Liberation Sans"/>
      <family val="1"/>
    </font>
    <font>
      <b/>
      <i/>
      <sz val="16"/>
      <color theme="1"/>
      <name val="Liberation Sans"/>
      <family val="1"/>
    </font>
    <font>
      <b/>
      <sz val="24"/>
      <color rgb="FF000000"/>
      <name val="Liberation Sans"/>
      <family val="1"/>
    </font>
    <font>
      <sz val="18"/>
      <color rgb="FF000000"/>
      <name val="Liberation Sans"/>
      <family val="1"/>
    </font>
    <font>
      <sz val="12"/>
      <color rgb="FF000000"/>
      <name val="Liberation Sans"/>
      <family val="1"/>
    </font>
    <font>
      <sz val="10"/>
      <color rgb="FF996600"/>
      <name val="Liberation Sans"/>
      <family val="1"/>
    </font>
    <font>
      <sz val="10"/>
      <color rgb="FF333333"/>
      <name val="Liberation Sans"/>
      <family val="1"/>
    </font>
    <font>
      <b/>
      <i/>
      <u/>
      <sz val="12"/>
      <color theme="1"/>
      <name val="Liberation Sans"/>
      <family val="1"/>
    </font>
    <font>
      <sz val="10"/>
      <color rgb="FF000000"/>
      <name val="Liberation Sans"/>
      <family val="1"/>
    </font>
    <font>
      <sz val="14"/>
      <color rgb="FF000000"/>
      <name val="標楷體"/>
      <family val="4"/>
      <charset val="136"/>
    </font>
    <font>
      <sz val="18"/>
      <color rgb="FF000000"/>
      <name val="標楷體"/>
      <family val="4"/>
      <charset val="136"/>
    </font>
    <font>
      <sz val="12"/>
      <color rgb="FF000000"/>
      <name val="標楷體"/>
      <family val="4"/>
      <charset val="136"/>
    </font>
    <font>
      <sz val="12"/>
      <color rgb="FF0000FF"/>
      <name val="標楷體"/>
      <family val="4"/>
      <charset val="136"/>
    </font>
    <font>
      <b/>
      <sz val="14"/>
      <color rgb="FF000000"/>
      <name val="標楷體"/>
      <family val="4"/>
      <charset val="136"/>
    </font>
    <font>
      <sz val="9"/>
      <color rgb="FF000000"/>
      <name val="標楷體"/>
      <family val="4"/>
      <charset val="136"/>
    </font>
    <font>
      <sz val="9"/>
      <name val="細明體"/>
      <family val="3"/>
      <charset val="136"/>
    </font>
    <font>
      <sz val="12"/>
      <color rgb="FFC00000"/>
      <name val="標楷體"/>
      <family val="4"/>
      <charset val="136"/>
    </font>
    <font>
      <sz val="14"/>
      <color rgb="FF000000"/>
      <name val="Times New Roman"/>
      <family val="1"/>
    </font>
    <font>
      <sz val="18"/>
      <color rgb="FF000000"/>
      <name val="Times New Roman"/>
      <family val="1"/>
    </font>
    <font>
      <sz val="12"/>
      <color rgb="FF000000"/>
      <name val="Times New Roman"/>
      <family val="1"/>
    </font>
    <font>
      <sz val="12"/>
      <color rgb="FF0000FF"/>
      <name val="Times New Roman"/>
      <family val="1"/>
    </font>
    <font>
      <sz val="12"/>
      <color rgb="FFC00000"/>
      <name val="Times New Roman"/>
      <family val="1"/>
    </font>
    <font>
      <b/>
      <sz val="12"/>
      <color rgb="FF000000"/>
      <name val="Times New Roman"/>
      <family val="1"/>
    </font>
    <font>
      <b/>
      <sz val="12"/>
      <color rgb="FF000000"/>
      <name val="標楷體"/>
      <family val="4"/>
      <charset val="136"/>
    </font>
    <font>
      <sz val="12"/>
      <color theme="1"/>
      <name val="標楷體"/>
      <family val="4"/>
      <charset val="136"/>
    </font>
    <font>
      <sz val="12"/>
      <color theme="1"/>
      <name val="Times New Roman"/>
      <family val="1"/>
    </font>
    <font>
      <sz val="16"/>
      <color rgb="FF000000"/>
      <name val="Times New Roman"/>
      <family val="1"/>
    </font>
    <font>
      <sz val="16"/>
      <color rgb="FF000000"/>
      <name val="標楷體"/>
      <family val="4"/>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9">
    <border>
      <left/>
      <right/>
      <top/>
      <bottom/>
      <diagonal/>
    </border>
    <border>
      <left style="thin">
        <color rgb="FF808080"/>
      </left>
      <right style="thin">
        <color rgb="FF808080"/>
      </right>
      <top style="thin">
        <color rgb="FF808080"/>
      </top>
      <bottom style="thin">
        <color rgb="FF80808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27">
    <xf numFmtId="0" fontId="0" fillId="0" borderId="0">
      <alignment vertical="center"/>
    </xf>
    <xf numFmtId="185" fontId="1"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0" fontId="6" fillId="0" borderId="0">
      <alignment vertical="center"/>
    </xf>
    <xf numFmtId="0" fontId="7" fillId="7" borderId="0">
      <alignment vertical="center"/>
    </xf>
    <xf numFmtId="0" fontId="8" fillId="0" borderId="0">
      <alignment horizontal="center" vertical="center"/>
    </xf>
    <xf numFmtId="0" fontId="9" fillId="0" borderId="0">
      <alignment vertical="center"/>
    </xf>
    <xf numFmtId="0" fontId="10" fillId="0" borderId="0">
      <alignment vertical="center"/>
    </xf>
    <xf numFmtId="0" fontId="11" fillId="0" borderId="0">
      <alignment vertical="center"/>
    </xf>
    <xf numFmtId="0" fontId="8" fillId="0" borderId="0">
      <alignment horizontal="center" vertical="center" textRotation="90"/>
    </xf>
    <xf numFmtId="0" fontId="12" fillId="8" borderId="0">
      <alignment vertical="center"/>
    </xf>
    <xf numFmtId="0" fontId="13" fillId="8" borderId="1">
      <alignment vertical="center"/>
    </xf>
    <xf numFmtId="0" fontId="14" fillId="0" borderId="0">
      <alignment vertical="center"/>
    </xf>
    <xf numFmtId="184" fontId="1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1" fillId="0" borderId="0"/>
    <xf numFmtId="0" fontId="15" fillId="0" borderId="0"/>
    <xf numFmtId="0" fontId="11" fillId="0" borderId="0">
      <alignment vertical="center"/>
    </xf>
    <xf numFmtId="185" fontId="1" fillId="0" borderId="0">
      <alignment vertical="center"/>
    </xf>
  </cellStyleXfs>
  <cellXfs count="97">
    <xf numFmtId="0" fontId="0" fillId="0" borderId="0" xfId="0">
      <alignment vertical="center"/>
    </xf>
    <xf numFmtId="0" fontId="16" fillId="9" borderId="0" xfId="0" applyFont="1" applyFill="1" applyAlignment="1">
      <alignment vertical="center"/>
    </xf>
    <xf numFmtId="0" fontId="18" fillId="8" borderId="6"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176" fontId="18" fillId="8" borderId="8" xfId="0" applyNumberFormat="1" applyFont="1" applyFill="1" applyBorder="1" applyAlignment="1">
      <alignment vertical="center" wrapText="1"/>
    </xf>
    <xf numFmtId="176" fontId="18" fillId="8" borderId="6" xfId="0" applyNumberFormat="1" applyFont="1" applyFill="1" applyBorder="1" applyAlignment="1">
      <alignment horizontal="center" vertical="center" wrapText="1"/>
    </xf>
    <xf numFmtId="0" fontId="18" fillId="8" borderId="6" xfId="25" applyFont="1" applyFill="1" applyBorder="1" applyAlignment="1" applyProtection="1">
      <alignment horizontal="center" vertical="center" wrapText="1"/>
    </xf>
    <xf numFmtId="0" fontId="19" fillId="9" borderId="8" xfId="0" applyFont="1" applyFill="1" applyBorder="1" applyAlignment="1">
      <alignment horizontal="center" vertical="center" wrapText="1"/>
    </xf>
    <xf numFmtId="0" fontId="19" fillId="9" borderId="6" xfId="0" applyFont="1" applyFill="1" applyBorder="1" applyAlignment="1">
      <alignment vertical="center" wrapText="1"/>
    </xf>
    <xf numFmtId="3" fontId="19" fillId="9" borderId="7" xfId="0" applyNumberFormat="1" applyFont="1" applyFill="1" applyBorder="1" applyAlignment="1">
      <alignment horizontal="left" vertical="center" wrapText="1"/>
    </xf>
    <xf numFmtId="0" fontId="19" fillId="9" borderId="9" xfId="0" applyFont="1" applyFill="1" applyBorder="1" applyAlignment="1">
      <alignment horizontal="center" vertical="center" wrapText="1"/>
    </xf>
    <xf numFmtId="0" fontId="19" fillId="9" borderId="10" xfId="0" applyFont="1" applyFill="1" applyBorder="1" applyAlignment="1">
      <alignment vertical="center" wrapText="1"/>
    </xf>
    <xf numFmtId="3" fontId="19" fillId="9" borderId="11" xfId="0" applyNumberFormat="1" applyFont="1" applyFill="1" applyBorder="1" applyAlignment="1">
      <alignment horizontal="left" vertical="center" wrapText="1"/>
    </xf>
    <xf numFmtId="49" fontId="18" fillId="9" borderId="0" xfId="0" applyNumberFormat="1" applyFont="1" applyFill="1" applyAlignment="1" applyProtection="1">
      <alignment horizontal="right" vertical="top" wrapText="1"/>
    </xf>
    <xf numFmtId="49" fontId="21" fillId="9" borderId="0" xfId="0" applyNumberFormat="1" applyFont="1" applyFill="1" applyAlignment="1" applyProtection="1">
      <alignment horizontal="right" vertical="top" wrapText="1"/>
    </xf>
    <xf numFmtId="0" fontId="16" fillId="9" borderId="0" xfId="0" applyFont="1" applyFill="1">
      <alignment vertical="center"/>
    </xf>
    <xf numFmtId="0" fontId="18" fillId="8" borderId="3" xfId="22" applyFont="1" applyFill="1" applyBorder="1" applyAlignment="1" applyProtection="1">
      <alignment horizontal="center" vertical="center" wrapText="1"/>
    </xf>
    <xf numFmtId="176" fontId="18" fillId="8" borderId="4" xfId="0" applyNumberFormat="1" applyFont="1" applyFill="1" applyBorder="1" applyAlignment="1">
      <alignment horizontal="center" vertical="center" wrapText="1"/>
    </xf>
    <xf numFmtId="0" fontId="18" fillId="8" borderId="4" xfId="22" applyFont="1" applyFill="1" applyBorder="1" applyAlignment="1" applyProtection="1">
      <alignment horizontal="center" vertical="center" wrapText="1"/>
    </xf>
    <xf numFmtId="0" fontId="18" fillId="8" borderId="5" xfId="22" applyFont="1" applyFill="1" applyBorder="1" applyAlignment="1" applyProtection="1">
      <alignment horizontal="center" vertical="center" wrapText="1"/>
    </xf>
    <xf numFmtId="0" fontId="19" fillId="9" borderId="6" xfId="0" applyFont="1" applyFill="1" applyBorder="1" applyAlignment="1">
      <alignment horizontal="center" vertical="center" wrapText="1"/>
    </xf>
    <xf numFmtId="0" fontId="19" fillId="9" borderId="7" xfId="0" applyFont="1" applyFill="1" applyBorder="1" applyAlignment="1">
      <alignment vertical="center" wrapText="1"/>
    </xf>
    <xf numFmtId="0" fontId="19" fillId="9" borderId="6" xfId="22" applyFont="1" applyFill="1" applyBorder="1" applyAlignment="1" applyProtection="1">
      <alignment horizontal="center" vertical="top"/>
    </xf>
    <xf numFmtId="0" fontId="19" fillId="9" borderId="6" xfId="24" applyFont="1" applyFill="1" applyBorder="1" applyAlignment="1" applyProtection="1">
      <alignment vertical="top"/>
    </xf>
    <xf numFmtId="0" fontId="19" fillId="9" borderId="6" xfId="22" applyFont="1" applyFill="1" applyBorder="1" applyAlignment="1" applyProtection="1">
      <alignment vertical="top" wrapText="1"/>
    </xf>
    <xf numFmtId="0" fontId="19" fillId="9" borderId="6" xfId="0" applyFont="1" applyFill="1" applyBorder="1" applyAlignment="1">
      <alignment vertical="top"/>
    </xf>
    <xf numFmtId="0" fontId="19" fillId="9" borderId="7" xfId="22" applyFont="1" applyFill="1" applyBorder="1" applyAlignment="1" applyProtection="1">
      <alignment horizontal="left" vertical="top"/>
    </xf>
    <xf numFmtId="0" fontId="19" fillId="9" borderId="10" xfId="22" applyFont="1" applyFill="1" applyBorder="1" applyAlignment="1" applyProtection="1">
      <alignment horizontal="center" vertical="top"/>
    </xf>
    <xf numFmtId="0" fontId="19" fillId="9" borderId="10" xfId="24" applyFont="1" applyFill="1" applyBorder="1" applyAlignment="1" applyProtection="1">
      <alignment vertical="top"/>
    </xf>
    <xf numFmtId="0" fontId="19" fillId="9" borderId="10" xfId="22" applyFont="1" applyFill="1" applyBorder="1" applyAlignment="1" applyProtection="1">
      <alignment vertical="top" wrapText="1"/>
    </xf>
    <xf numFmtId="0" fontId="19" fillId="9" borderId="10" xfId="0" applyFont="1" applyFill="1" applyBorder="1" applyAlignment="1">
      <alignment vertical="top"/>
    </xf>
    <xf numFmtId="0" fontId="19" fillId="9" borderId="11" xfId="22" applyFont="1" applyFill="1" applyBorder="1" applyAlignment="1" applyProtection="1">
      <alignment horizontal="left" vertical="top"/>
    </xf>
    <xf numFmtId="49" fontId="18" fillId="9" borderId="0" xfId="22" applyNumberFormat="1" applyFont="1" applyFill="1" applyAlignment="1" applyProtection="1">
      <alignment horizontal="right" vertical="top" wrapText="1"/>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178" fontId="23" fillId="9" borderId="10" xfId="0" applyNumberFormat="1" applyFont="1" applyFill="1" applyBorder="1" applyAlignment="1">
      <alignment horizontal="left" vertical="top" wrapText="1"/>
    </xf>
    <xf numFmtId="179" fontId="19" fillId="9" borderId="10" xfId="1" applyNumberFormat="1" applyFont="1" applyFill="1" applyBorder="1" applyAlignment="1">
      <alignment horizontal="right" vertical="center" wrapText="1"/>
    </xf>
    <xf numFmtId="180" fontId="19" fillId="9" borderId="10" xfId="1" applyNumberFormat="1" applyFont="1" applyFill="1" applyBorder="1" applyAlignment="1">
      <alignment horizontal="right" vertical="center" wrapText="1"/>
    </xf>
    <xf numFmtId="0" fontId="19" fillId="9" borderId="11" xfId="0" applyFont="1" applyFill="1" applyBorder="1" applyAlignment="1">
      <alignment horizontal="left" vertical="center" wrapText="1"/>
    </xf>
    <xf numFmtId="0" fontId="18" fillId="9" borderId="0" xfId="23" applyFont="1" applyFill="1" applyAlignment="1" applyProtection="1">
      <alignment horizontal="right" vertical="top" wrapText="1"/>
    </xf>
    <xf numFmtId="0" fontId="24" fillId="9" borderId="13" xfId="0" applyFont="1" applyFill="1" applyBorder="1" applyAlignment="1">
      <alignment vertical="center"/>
    </xf>
    <xf numFmtId="176" fontId="26" fillId="8" borderId="15" xfId="0" applyNumberFormat="1" applyFont="1" applyFill="1" applyBorder="1" applyAlignment="1">
      <alignment horizontal="center" vertical="center" wrapText="1"/>
    </xf>
    <xf numFmtId="176" fontId="26" fillId="8" borderId="16" xfId="0" applyNumberFormat="1" applyFont="1" applyFill="1" applyBorder="1" applyAlignment="1">
      <alignment horizontal="center" vertical="center" wrapText="1"/>
    </xf>
    <xf numFmtId="176" fontId="26" fillId="8" borderId="6" xfId="0" applyNumberFormat="1" applyFont="1" applyFill="1" applyBorder="1" applyAlignment="1">
      <alignment horizontal="left" vertical="center" wrapText="1"/>
    </xf>
    <xf numFmtId="179" fontId="28" fillId="8" borderId="6" xfId="26" applyNumberFormat="1" applyFont="1" applyFill="1" applyBorder="1" applyAlignment="1">
      <alignment horizontal="right" vertical="center" wrapText="1"/>
    </xf>
    <xf numFmtId="0" fontId="29" fillId="8" borderId="6" xfId="0" applyFont="1" applyFill="1" applyBorder="1" applyAlignment="1">
      <alignment horizontal="left" vertical="center" wrapText="1"/>
    </xf>
    <xf numFmtId="182" fontId="27" fillId="8" borderId="6" xfId="0" applyNumberFormat="1" applyFont="1" applyFill="1" applyBorder="1" applyAlignment="1">
      <alignment horizontal="center" vertical="center" wrapText="1"/>
    </xf>
    <xf numFmtId="0" fontId="26" fillId="8" borderId="6" xfId="25" applyFont="1" applyFill="1" applyBorder="1" applyAlignment="1" applyProtection="1">
      <alignment horizontal="center" vertical="center" wrapText="1"/>
    </xf>
    <xf numFmtId="176" fontId="26" fillId="8" borderId="6" xfId="0" applyNumberFormat="1" applyFont="1" applyFill="1" applyBorder="1" applyAlignment="1">
      <alignment horizontal="center" vertical="center" wrapText="1"/>
    </xf>
    <xf numFmtId="0" fontId="32" fillId="9" borderId="6" xfId="0" applyFont="1" applyFill="1" applyBorder="1" applyAlignment="1">
      <alignment horizontal="center" vertical="center"/>
    </xf>
    <xf numFmtId="179" fontId="26" fillId="9" borderId="6" xfId="1" applyNumberFormat="1" applyFont="1" applyFill="1" applyBorder="1">
      <alignment vertical="center"/>
    </xf>
    <xf numFmtId="179" fontId="26" fillId="9" borderId="6" xfId="1" applyNumberFormat="1" applyFont="1" applyFill="1" applyBorder="1" applyAlignment="1">
      <alignment vertical="center" wrapText="1"/>
    </xf>
    <xf numFmtId="0" fontId="31" fillId="9" borderId="6" xfId="0" applyFont="1" applyFill="1" applyBorder="1" applyAlignment="1">
      <alignment horizontal="center" vertical="center"/>
    </xf>
    <xf numFmtId="0" fontId="0" fillId="0" borderId="6" xfId="0" applyBorder="1">
      <alignment vertical="center"/>
    </xf>
    <xf numFmtId="0" fontId="26" fillId="9" borderId="6" xfId="0" applyFont="1" applyFill="1" applyBorder="1" applyAlignment="1">
      <alignment horizontal="center" vertical="center"/>
    </xf>
    <xf numFmtId="0" fontId="28" fillId="9" borderId="0" xfId="0" applyFont="1" applyFill="1" applyAlignment="1">
      <alignment horizontal="right" vertical="center"/>
    </xf>
    <xf numFmtId="0" fontId="26" fillId="9" borderId="0" xfId="0" applyFont="1" applyFill="1" applyAlignment="1">
      <alignment horizontal="left" vertical="center"/>
    </xf>
    <xf numFmtId="0" fontId="33" fillId="9" borderId="13" xfId="0" applyFont="1" applyFill="1" applyBorder="1" applyAlignment="1">
      <alignment vertical="center"/>
    </xf>
    <xf numFmtId="0" fontId="26" fillId="9" borderId="18" xfId="0" applyFont="1" applyFill="1" applyBorder="1" applyAlignment="1">
      <alignment horizontal="center" vertical="center"/>
    </xf>
    <xf numFmtId="177" fontId="27" fillId="9" borderId="6" xfId="0" applyNumberFormat="1" applyFont="1" applyFill="1" applyBorder="1" applyAlignment="1">
      <alignment horizontal="right" vertical="center"/>
    </xf>
    <xf numFmtId="177" fontId="27" fillId="9" borderId="10" xfId="0" applyNumberFormat="1" applyFont="1" applyFill="1" applyBorder="1" applyAlignment="1">
      <alignment horizontal="right" vertical="center"/>
    </xf>
    <xf numFmtId="177" fontId="23" fillId="8" borderId="6" xfId="0" applyNumberFormat="1" applyFont="1" applyFill="1" applyBorder="1" applyAlignment="1">
      <alignment horizontal="right" vertical="center"/>
    </xf>
    <xf numFmtId="176" fontId="18" fillId="8" borderId="6" xfId="0" applyNumberFormat="1" applyFont="1" applyFill="1" applyBorder="1" applyAlignment="1">
      <alignment horizontal="center" vertical="center" wrapText="1"/>
    </xf>
    <xf numFmtId="49" fontId="18" fillId="9" borderId="0" xfId="0" applyNumberFormat="1" applyFont="1" applyFill="1" applyAlignment="1" applyProtection="1">
      <alignment horizontal="left" vertical="top" wrapText="1"/>
    </xf>
    <xf numFmtId="49" fontId="16" fillId="9" borderId="0" xfId="0" applyNumberFormat="1" applyFont="1" applyFill="1" applyAlignment="1" applyProtection="1">
      <alignment horizontal="left" vertical="top" wrapText="1"/>
    </xf>
    <xf numFmtId="0" fontId="18" fillId="0" borderId="0" xfId="0" applyFont="1" applyAlignment="1">
      <alignment horizontal="left" vertical="top"/>
    </xf>
    <xf numFmtId="0" fontId="20" fillId="9" borderId="12" xfId="0" applyFont="1" applyFill="1" applyBorder="1" applyAlignment="1">
      <alignment horizontal="left" vertical="center" wrapText="1"/>
    </xf>
    <xf numFmtId="0" fontId="17" fillId="9" borderId="2" xfId="0" applyFont="1" applyFill="1" applyBorder="1" applyAlignment="1">
      <alignment horizontal="right" vertical="center"/>
    </xf>
    <xf numFmtId="0" fontId="17" fillId="9" borderId="2" xfId="0" applyFont="1" applyFill="1" applyBorder="1" applyAlignment="1">
      <alignment horizontal="left" vertical="center"/>
    </xf>
    <xf numFmtId="0" fontId="18" fillId="8" borderId="3" xfId="0" applyFont="1" applyFill="1" applyBorder="1" applyAlignment="1" applyProtection="1">
      <alignment horizontal="right" wrapText="1"/>
    </xf>
    <xf numFmtId="0" fontId="16" fillId="8" borderId="4"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49" fontId="18" fillId="9" borderId="0" xfId="22" applyNumberFormat="1" applyFont="1" applyFill="1" applyBorder="1" applyAlignment="1" applyProtection="1">
      <alignment horizontal="left" vertical="top" wrapText="1"/>
    </xf>
    <xf numFmtId="0" fontId="17" fillId="9" borderId="2" xfId="0" applyFont="1" applyFill="1" applyBorder="1" applyAlignment="1">
      <alignment horizontal="center" vertical="center"/>
    </xf>
    <xf numFmtId="49" fontId="16" fillId="9" borderId="12" xfId="22" applyNumberFormat="1" applyFont="1" applyFill="1" applyBorder="1" applyAlignment="1" applyProtection="1">
      <alignment horizontal="left" vertical="top" wrapText="1"/>
    </xf>
    <xf numFmtId="0" fontId="18" fillId="9" borderId="0" xfId="23" applyFont="1" applyFill="1" applyBorder="1" applyAlignment="1" applyProtection="1">
      <alignment horizontal="left" vertical="top" wrapText="1"/>
    </xf>
    <xf numFmtId="0" fontId="17" fillId="9" borderId="2" xfId="0" applyFont="1" applyFill="1" applyBorder="1" applyAlignment="1">
      <alignment horizontal="right" vertical="center" wrapText="1"/>
    </xf>
    <xf numFmtId="49" fontId="16" fillId="9" borderId="12" xfId="0" applyNumberFormat="1" applyFont="1" applyFill="1" applyBorder="1" applyAlignment="1" applyProtection="1">
      <alignment horizontal="left" vertical="top" wrapText="1"/>
    </xf>
    <xf numFmtId="0" fontId="18" fillId="9" borderId="0" xfId="0" applyFont="1" applyFill="1" applyAlignment="1">
      <alignment horizontal="left" vertical="top" wrapText="1"/>
    </xf>
    <xf numFmtId="0" fontId="31" fillId="9" borderId="17" xfId="0" applyFont="1" applyFill="1" applyBorder="1" applyAlignment="1">
      <alignment horizontal="left" vertical="center"/>
    </xf>
    <xf numFmtId="181" fontId="26" fillId="8" borderId="6" xfId="0" applyNumberFormat="1" applyFont="1" applyFill="1" applyBorder="1" applyAlignment="1">
      <alignment horizontal="center" vertical="center" wrapText="1"/>
    </xf>
    <xf numFmtId="176" fontId="26" fillId="8" borderId="6" xfId="0" applyNumberFormat="1" applyFont="1" applyFill="1" applyBorder="1" applyAlignment="1">
      <alignment horizontal="center" vertical="center" wrapText="1"/>
    </xf>
    <xf numFmtId="0" fontId="27" fillId="9" borderId="6" xfId="0" applyFont="1" applyFill="1" applyBorder="1" applyAlignment="1">
      <alignment horizontal="center" vertical="center" wrapText="1"/>
    </xf>
    <xf numFmtId="0" fontId="0" fillId="9" borderId="6" xfId="0" applyFill="1" applyBorder="1">
      <alignment vertical="center"/>
    </xf>
    <xf numFmtId="181" fontId="26" fillId="8" borderId="8" xfId="0" applyNumberFormat="1" applyFont="1" applyFill="1" applyBorder="1" applyAlignment="1">
      <alignment horizontal="center" vertical="center" wrapText="1"/>
    </xf>
    <xf numFmtId="0" fontId="17" fillId="9" borderId="12" xfId="0" applyFont="1" applyFill="1" applyBorder="1" applyAlignment="1">
      <alignment horizontal="right" vertical="center"/>
    </xf>
    <xf numFmtId="0" fontId="25" fillId="9" borderId="14" xfId="0" applyFont="1" applyFill="1" applyBorder="1" applyAlignment="1">
      <alignment horizontal="left" vertical="center"/>
    </xf>
    <xf numFmtId="0" fontId="26" fillId="8" borderId="6" xfId="25" applyFont="1" applyFill="1" applyBorder="1" applyAlignment="1" applyProtection="1">
      <alignment horizontal="center" vertical="center" wrapText="1"/>
    </xf>
    <xf numFmtId="0" fontId="18" fillId="8" borderId="8" xfId="0" applyFont="1" applyFill="1" applyBorder="1" applyAlignment="1">
      <alignment horizontal="right" vertical="center"/>
    </xf>
    <xf numFmtId="183" fontId="27" fillId="9" borderId="6" xfId="25" applyNumberFormat="1" applyFont="1" applyFill="1" applyBorder="1" applyAlignment="1" applyProtection="1">
      <alignment horizontal="center" vertical="center" wrapText="1"/>
    </xf>
    <xf numFmtId="176" fontId="18" fillId="8" borderId="6" xfId="0" applyNumberFormat="1" applyFont="1" applyFill="1" applyBorder="1" applyAlignment="1">
      <alignment horizontal="center" vertical="center" wrapText="1"/>
    </xf>
    <xf numFmtId="0" fontId="26" fillId="8" borderId="4" xfId="25" applyFont="1" applyFill="1" applyBorder="1" applyAlignment="1" applyProtection="1">
      <alignment horizontal="center" vertical="center" wrapText="1"/>
    </xf>
    <xf numFmtId="0" fontId="26" fillId="8" borderId="5" xfId="25" applyFont="1" applyFill="1" applyBorder="1" applyAlignment="1" applyProtection="1">
      <alignment horizontal="center" vertical="center" wrapText="1"/>
    </xf>
    <xf numFmtId="0" fontId="27" fillId="9" borderId="6" xfId="25" applyFont="1" applyFill="1" applyBorder="1" applyAlignment="1" applyProtection="1">
      <alignment horizontal="center" vertical="center" wrapText="1"/>
    </xf>
    <xf numFmtId="0" fontId="27" fillId="9" borderId="7" xfId="25" applyFont="1" applyFill="1" applyBorder="1" applyAlignment="1" applyProtection="1">
      <alignment horizontal="center" vertical="center" wrapText="1"/>
    </xf>
    <xf numFmtId="182" fontId="26" fillId="8" borderId="6" xfId="0" applyNumberFormat="1" applyFont="1" applyFill="1" applyBorder="1" applyAlignment="1">
      <alignment horizontal="center" vertical="center" wrapText="1"/>
    </xf>
  </cellXfs>
  <cellStyles count="27">
    <cellStyle name="Accent" xfId="2"/>
    <cellStyle name="Accent 1" xfId="3"/>
    <cellStyle name="Accent 2" xfId="4"/>
    <cellStyle name="Accent 3" xfId="5"/>
    <cellStyle name="Bad" xfId="6"/>
    <cellStyle name="Error" xfId="7"/>
    <cellStyle name="Footnote" xfId="8"/>
    <cellStyle name="Good" xfId="9"/>
    <cellStyle name="Heading" xfId="10"/>
    <cellStyle name="Heading (user)" xfId="11"/>
    <cellStyle name="Heading 1" xfId="12"/>
    <cellStyle name="Heading 2" xfId="13"/>
    <cellStyle name="Heading1" xfId="14"/>
    <cellStyle name="Neutral" xfId="15"/>
    <cellStyle name="Note" xfId="16"/>
    <cellStyle name="Result" xfId="17"/>
    <cellStyle name="Result2" xfId="18"/>
    <cellStyle name="Status" xfId="19"/>
    <cellStyle name="Text" xfId="20"/>
    <cellStyle name="Warning" xfId="21"/>
    <cellStyle name="一般" xfId="0" builtinId="0" customBuiltin="1"/>
    <cellStyle name="一般 2" xfId="22"/>
    <cellStyle name="一般 3" xfId="23"/>
    <cellStyle name="一般 9" xfId="24"/>
    <cellStyle name="一般_「工業用水」用水範圍表格(範例)表一 " xfId="25"/>
    <cellStyle name="千分位" xfId="1" builtinId="3" customBuiltin="1"/>
    <cellStyle name="千分位 2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view="pageBreakPreview" zoomScaleNormal="100" zoomScaleSheetLayoutView="100" workbookViewId="0"/>
  </sheetViews>
  <sheetFormatPr defaultRowHeight="15" x14ac:dyDescent="0.2"/>
  <cols>
    <col min="1" max="1" width="4.6640625" customWidth="1"/>
    <col min="2" max="2" width="16.109375" customWidth="1"/>
    <col min="3" max="15" width="7.109375" customWidth="1"/>
  </cols>
  <sheetData>
    <row r="1" spans="1:15" ht="26.25" thickBot="1" x14ac:dyDescent="0.25">
      <c r="A1" s="1" t="s">
        <v>0</v>
      </c>
      <c r="B1" s="68" t="s">
        <v>1</v>
      </c>
      <c r="C1" s="68"/>
      <c r="D1" s="69" t="s">
        <v>116</v>
      </c>
      <c r="E1" s="69"/>
      <c r="F1" s="69"/>
      <c r="G1" s="69"/>
      <c r="H1" s="69"/>
      <c r="I1" s="69"/>
      <c r="J1" s="69"/>
      <c r="K1" s="69"/>
      <c r="L1" s="69"/>
      <c r="M1" s="69"/>
      <c r="N1" s="69"/>
      <c r="O1" s="69"/>
    </row>
    <row r="2" spans="1:15" ht="20.25" thickBot="1" x14ac:dyDescent="0.25">
      <c r="A2" s="70" t="s">
        <v>2</v>
      </c>
      <c r="B2" s="70"/>
      <c r="C2" s="71" t="s">
        <v>3</v>
      </c>
      <c r="D2" s="71"/>
      <c r="E2" s="71"/>
      <c r="F2" s="71"/>
      <c r="G2" s="71"/>
      <c r="H2" s="71"/>
      <c r="I2" s="71"/>
      <c r="J2" s="71"/>
      <c r="K2" s="71"/>
      <c r="L2" s="71"/>
      <c r="M2" s="71"/>
      <c r="N2" s="71"/>
      <c r="O2" s="72" t="s">
        <v>4</v>
      </c>
    </row>
    <row r="3" spans="1:15" ht="17.25" thickBot="1" x14ac:dyDescent="0.25">
      <c r="A3" s="70"/>
      <c r="B3" s="70"/>
      <c r="C3" s="2" t="s">
        <v>5</v>
      </c>
      <c r="D3" s="2" t="s">
        <v>6</v>
      </c>
      <c r="E3" s="2" t="s">
        <v>7</v>
      </c>
      <c r="F3" s="2" t="s">
        <v>8</v>
      </c>
      <c r="G3" s="2" t="s">
        <v>9</v>
      </c>
      <c r="H3" s="2" t="s">
        <v>10</v>
      </c>
      <c r="I3" s="2" t="s">
        <v>11</v>
      </c>
      <c r="J3" s="2" t="s">
        <v>12</v>
      </c>
      <c r="K3" s="2" t="s">
        <v>13</v>
      </c>
      <c r="L3" s="2" t="s">
        <v>14</v>
      </c>
      <c r="M3" s="2" t="s">
        <v>15</v>
      </c>
      <c r="N3" s="2" t="s">
        <v>16</v>
      </c>
      <c r="O3" s="72"/>
    </row>
    <row r="4" spans="1:15" ht="16.5" x14ac:dyDescent="0.2">
      <c r="A4" s="70"/>
      <c r="B4" s="70"/>
      <c r="C4" s="62"/>
      <c r="D4" s="62"/>
      <c r="E4" s="62"/>
      <c r="F4" s="62"/>
      <c r="G4" s="62"/>
      <c r="H4" s="62"/>
      <c r="I4" s="62"/>
      <c r="J4" s="62"/>
      <c r="K4" s="62"/>
      <c r="L4" s="62"/>
      <c r="M4" s="62"/>
      <c r="N4" s="62"/>
      <c r="O4" s="3"/>
    </row>
    <row r="5" spans="1:15" ht="16.5" x14ac:dyDescent="0.2">
      <c r="A5" s="4" t="s">
        <v>17</v>
      </c>
      <c r="B5" s="5" t="s">
        <v>18</v>
      </c>
      <c r="C5" s="6" t="s">
        <v>5</v>
      </c>
      <c r="D5" s="6" t="s">
        <v>6</v>
      </c>
      <c r="E5" s="6" t="s">
        <v>7</v>
      </c>
      <c r="F5" s="6" t="s">
        <v>8</v>
      </c>
      <c r="G5" s="6" t="s">
        <v>9</v>
      </c>
      <c r="H5" s="6" t="s">
        <v>10</v>
      </c>
      <c r="I5" s="6" t="s">
        <v>11</v>
      </c>
      <c r="J5" s="6" t="s">
        <v>12</v>
      </c>
      <c r="K5" s="6" t="s">
        <v>13</v>
      </c>
      <c r="L5" s="6" t="s">
        <v>14</v>
      </c>
      <c r="M5" s="6" t="s">
        <v>15</v>
      </c>
      <c r="N5" s="6" t="s">
        <v>16</v>
      </c>
      <c r="O5" s="3" t="s">
        <v>4</v>
      </c>
    </row>
    <row r="6" spans="1:15" ht="16.5" x14ac:dyDescent="0.2">
      <c r="A6" s="7"/>
      <c r="B6" s="8"/>
      <c r="C6" s="60"/>
      <c r="D6" s="60"/>
      <c r="E6" s="60"/>
      <c r="F6" s="60"/>
      <c r="G6" s="60"/>
      <c r="H6" s="60"/>
      <c r="I6" s="60"/>
      <c r="J6" s="60"/>
      <c r="K6" s="60"/>
      <c r="L6" s="60"/>
      <c r="M6" s="60"/>
      <c r="N6" s="60"/>
      <c r="O6" s="9"/>
    </row>
    <row r="7" spans="1:15" ht="16.5" x14ac:dyDescent="0.2">
      <c r="A7" s="7"/>
      <c r="B7" s="8"/>
      <c r="C7" s="60"/>
      <c r="D7" s="60"/>
      <c r="E7" s="60"/>
      <c r="F7" s="60"/>
      <c r="G7" s="60"/>
      <c r="H7" s="60"/>
      <c r="I7" s="60"/>
      <c r="J7" s="60"/>
      <c r="K7" s="60"/>
      <c r="L7" s="60"/>
      <c r="M7" s="60"/>
      <c r="N7" s="60"/>
      <c r="O7" s="9"/>
    </row>
    <row r="8" spans="1:15" ht="16.5" x14ac:dyDescent="0.2">
      <c r="A8" s="7"/>
      <c r="B8" s="8"/>
      <c r="C8" s="60"/>
      <c r="D8" s="60"/>
      <c r="E8" s="60"/>
      <c r="F8" s="60"/>
      <c r="G8" s="60"/>
      <c r="H8" s="60"/>
      <c r="I8" s="60"/>
      <c r="J8" s="60"/>
      <c r="K8" s="60"/>
      <c r="L8" s="60"/>
      <c r="M8" s="60"/>
      <c r="N8" s="60"/>
      <c r="O8" s="9"/>
    </row>
    <row r="9" spans="1:15" ht="16.5" x14ac:dyDescent="0.2">
      <c r="A9" s="7"/>
      <c r="B9" s="8"/>
      <c r="C9" s="60"/>
      <c r="D9" s="60"/>
      <c r="E9" s="60"/>
      <c r="F9" s="60"/>
      <c r="G9" s="60"/>
      <c r="H9" s="60"/>
      <c r="I9" s="60"/>
      <c r="J9" s="60"/>
      <c r="K9" s="60"/>
      <c r="L9" s="60"/>
      <c r="M9" s="60"/>
      <c r="N9" s="60"/>
      <c r="O9" s="9"/>
    </row>
    <row r="10" spans="1:15" ht="16.5" x14ac:dyDescent="0.2">
      <c r="A10" s="7"/>
      <c r="B10" s="8"/>
      <c r="C10" s="60"/>
      <c r="D10" s="60"/>
      <c r="E10" s="60"/>
      <c r="F10" s="60"/>
      <c r="G10" s="60"/>
      <c r="H10" s="60"/>
      <c r="I10" s="60"/>
      <c r="J10" s="60"/>
      <c r="K10" s="60"/>
      <c r="L10" s="60"/>
      <c r="M10" s="60"/>
      <c r="N10" s="60"/>
      <c r="O10" s="9"/>
    </row>
    <row r="11" spans="1:15" ht="16.5" x14ac:dyDescent="0.2">
      <c r="A11" s="7"/>
      <c r="B11" s="8"/>
      <c r="C11" s="60"/>
      <c r="D11" s="60"/>
      <c r="E11" s="60"/>
      <c r="F11" s="60"/>
      <c r="G11" s="60"/>
      <c r="H11" s="60"/>
      <c r="I11" s="60"/>
      <c r="J11" s="60"/>
      <c r="K11" s="60"/>
      <c r="L11" s="60"/>
      <c r="M11" s="60"/>
      <c r="N11" s="60"/>
      <c r="O11" s="9"/>
    </row>
    <row r="12" spans="1:15" ht="16.5" x14ac:dyDescent="0.2">
      <c r="A12" s="7"/>
      <c r="B12" s="8"/>
      <c r="C12" s="60"/>
      <c r="D12" s="60"/>
      <c r="E12" s="60"/>
      <c r="F12" s="60"/>
      <c r="G12" s="60"/>
      <c r="H12" s="60"/>
      <c r="I12" s="60"/>
      <c r="J12" s="60"/>
      <c r="K12" s="60"/>
      <c r="L12" s="60"/>
      <c r="M12" s="60"/>
      <c r="N12" s="60"/>
      <c r="O12" s="9"/>
    </row>
    <row r="13" spans="1:15" ht="16.5" x14ac:dyDescent="0.2">
      <c r="A13" s="7"/>
      <c r="B13" s="8"/>
      <c r="C13" s="60"/>
      <c r="D13" s="60"/>
      <c r="E13" s="60"/>
      <c r="F13" s="60"/>
      <c r="G13" s="60"/>
      <c r="H13" s="60"/>
      <c r="I13" s="60"/>
      <c r="J13" s="60"/>
      <c r="K13" s="60"/>
      <c r="L13" s="60"/>
      <c r="M13" s="60"/>
      <c r="N13" s="60"/>
      <c r="O13" s="9"/>
    </row>
    <row r="14" spans="1:15" ht="17.25" thickBot="1" x14ac:dyDescent="0.25">
      <c r="A14" s="10"/>
      <c r="B14" s="11"/>
      <c r="C14" s="61"/>
      <c r="D14" s="61"/>
      <c r="E14" s="61"/>
      <c r="F14" s="61"/>
      <c r="G14" s="61"/>
      <c r="H14" s="61"/>
      <c r="I14" s="61"/>
      <c r="J14" s="61"/>
      <c r="K14" s="61"/>
      <c r="L14" s="61"/>
      <c r="M14" s="61"/>
      <c r="N14" s="61"/>
      <c r="O14" s="12"/>
    </row>
    <row r="15" spans="1:15" ht="63" customHeight="1" x14ac:dyDescent="0.2">
      <c r="A15" s="67" t="s">
        <v>19</v>
      </c>
      <c r="B15" s="67"/>
      <c r="C15" s="67"/>
      <c r="D15" s="67"/>
      <c r="E15" s="67"/>
      <c r="F15" s="67"/>
      <c r="G15" s="67"/>
      <c r="H15" s="67"/>
      <c r="I15" s="67"/>
      <c r="J15" s="67"/>
      <c r="K15" s="67"/>
      <c r="L15" s="67"/>
      <c r="M15" s="67"/>
      <c r="N15" s="67"/>
      <c r="O15" s="67"/>
    </row>
    <row r="16" spans="1:15" ht="19.5" x14ac:dyDescent="0.2">
      <c r="A16" s="65" t="s">
        <v>20</v>
      </c>
      <c r="B16" s="65"/>
      <c r="C16" s="65"/>
      <c r="D16" s="65"/>
      <c r="E16" s="65"/>
      <c r="F16" s="65"/>
      <c r="G16" s="65"/>
      <c r="H16" s="65"/>
      <c r="I16" s="65"/>
      <c r="J16" s="65"/>
      <c r="K16" s="65"/>
      <c r="L16" s="65"/>
      <c r="M16" s="65"/>
      <c r="N16" s="65"/>
      <c r="O16" s="65"/>
    </row>
    <row r="17" spans="1:15" ht="49.5" customHeight="1" x14ac:dyDescent="0.2">
      <c r="A17" s="13" t="s">
        <v>21</v>
      </c>
      <c r="B17" s="64" t="s">
        <v>22</v>
      </c>
      <c r="C17" s="64"/>
      <c r="D17" s="64"/>
      <c r="E17" s="64"/>
      <c r="F17" s="64"/>
      <c r="G17" s="64"/>
      <c r="H17" s="64"/>
      <c r="I17" s="64"/>
      <c r="J17" s="64"/>
      <c r="K17" s="64"/>
      <c r="L17" s="64"/>
      <c r="M17" s="64"/>
      <c r="N17" s="64"/>
      <c r="O17" s="64"/>
    </row>
    <row r="18" spans="1:15" ht="16.5" x14ac:dyDescent="0.2">
      <c r="A18" s="14" t="s">
        <v>23</v>
      </c>
      <c r="B18" s="64" t="s">
        <v>24</v>
      </c>
      <c r="C18" s="64"/>
      <c r="D18" s="64"/>
      <c r="E18" s="64"/>
      <c r="F18" s="64"/>
      <c r="G18" s="64"/>
      <c r="H18" s="64"/>
      <c r="I18" s="64"/>
      <c r="J18" s="64"/>
      <c r="K18" s="64"/>
      <c r="L18" s="64"/>
      <c r="M18" s="64"/>
      <c r="N18" s="64"/>
      <c r="O18" s="64"/>
    </row>
    <row r="19" spans="1:15" ht="16.5" x14ac:dyDescent="0.2">
      <c r="A19" s="14" t="s">
        <v>25</v>
      </c>
      <c r="B19" s="66" t="s">
        <v>26</v>
      </c>
      <c r="C19" s="66"/>
      <c r="D19" s="66"/>
      <c r="E19" s="66"/>
      <c r="F19" s="66"/>
      <c r="G19" s="66"/>
      <c r="H19" s="66"/>
      <c r="I19" s="66"/>
      <c r="J19" s="66"/>
      <c r="K19" s="66"/>
      <c r="L19" s="66"/>
      <c r="M19" s="66"/>
      <c r="N19" s="66"/>
      <c r="O19" s="66"/>
    </row>
    <row r="20" spans="1:15" ht="16.5" x14ac:dyDescent="0.2">
      <c r="A20" s="14" t="s">
        <v>27</v>
      </c>
      <c r="B20" s="64" t="s">
        <v>28</v>
      </c>
      <c r="C20" s="64"/>
      <c r="D20" s="64"/>
      <c r="E20" s="64"/>
      <c r="F20" s="64"/>
      <c r="G20" s="64"/>
      <c r="H20" s="64"/>
      <c r="I20" s="64"/>
      <c r="J20" s="64"/>
      <c r="K20" s="64"/>
      <c r="L20" s="64"/>
      <c r="M20" s="64"/>
      <c r="N20" s="64"/>
      <c r="O20" s="64"/>
    </row>
    <row r="21" spans="1:15" ht="16.5" x14ac:dyDescent="0.2">
      <c r="A21" s="14" t="s">
        <v>29</v>
      </c>
      <c r="B21" s="64" t="s">
        <v>30</v>
      </c>
      <c r="C21" s="64"/>
      <c r="D21" s="64"/>
      <c r="E21" s="64"/>
      <c r="F21" s="64"/>
      <c r="G21" s="64"/>
      <c r="H21" s="64"/>
      <c r="I21" s="64"/>
      <c r="J21" s="64"/>
      <c r="K21" s="64"/>
      <c r="L21" s="64"/>
      <c r="M21" s="64"/>
      <c r="N21" s="64"/>
      <c r="O21" s="64"/>
    </row>
    <row r="22" spans="1:15" ht="16.5" x14ac:dyDescent="0.2">
      <c r="A22" s="14" t="s">
        <v>29</v>
      </c>
      <c r="B22" s="64" t="s">
        <v>31</v>
      </c>
      <c r="C22" s="64"/>
      <c r="D22" s="64"/>
      <c r="E22" s="64"/>
      <c r="F22" s="64"/>
      <c r="G22" s="64"/>
      <c r="H22" s="64"/>
      <c r="I22" s="64"/>
      <c r="J22" s="64"/>
      <c r="K22" s="64"/>
      <c r="L22" s="64"/>
      <c r="M22" s="64"/>
      <c r="N22" s="64"/>
      <c r="O22" s="64"/>
    </row>
    <row r="23" spans="1:15" ht="35.25" customHeight="1" x14ac:dyDescent="0.2">
      <c r="A23" s="13" t="s">
        <v>32</v>
      </c>
      <c r="B23" s="64" t="s">
        <v>33</v>
      </c>
      <c r="C23" s="64"/>
      <c r="D23" s="64"/>
      <c r="E23" s="64"/>
      <c r="F23" s="64"/>
      <c r="G23" s="64"/>
      <c r="H23" s="64"/>
      <c r="I23" s="64"/>
      <c r="J23" s="64"/>
      <c r="K23" s="64"/>
      <c r="L23" s="64"/>
      <c r="M23" s="64"/>
      <c r="N23" s="64"/>
      <c r="O23" s="64"/>
    </row>
    <row r="24" spans="1:15" ht="34.5" customHeight="1" x14ac:dyDescent="0.2">
      <c r="A24" s="13" t="s">
        <v>34</v>
      </c>
      <c r="B24" s="64" t="s">
        <v>35</v>
      </c>
      <c r="C24" s="64"/>
      <c r="D24" s="64"/>
      <c r="E24" s="64"/>
      <c r="F24" s="64"/>
      <c r="G24" s="64"/>
      <c r="H24" s="64"/>
      <c r="I24" s="64"/>
      <c r="J24" s="64"/>
      <c r="K24" s="64"/>
      <c r="L24" s="64"/>
      <c r="M24" s="64"/>
      <c r="N24" s="64"/>
      <c r="O24" s="64"/>
    </row>
    <row r="25" spans="1:15" ht="33" customHeight="1" x14ac:dyDescent="0.2">
      <c r="A25" s="13" t="s">
        <v>36</v>
      </c>
      <c r="B25" s="64" t="s">
        <v>37</v>
      </c>
      <c r="C25" s="64"/>
      <c r="D25" s="64"/>
      <c r="E25" s="64"/>
      <c r="F25" s="64"/>
      <c r="G25" s="64"/>
      <c r="H25" s="64"/>
      <c r="I25" s="64"/>
      <c r="J25" s="64"/>
      <c r="K25" s="64"/>
      <c r="L25" s="64"/>
      <c r="M25" s="64"/>
      <c r="N25" s="64"/>
      <c r="O25" s="64"/>
    </row>
    <row r="26" spans="1:15" ht="35.25" customHeight="1" x14ac:dyDescent="0.2">
      <c r="A26" s="13" t="s">
        <v>38</v>
      </c>
      <c r="B26" s="64" t="s">
        <v>39</v>
      </c>
      <c r="C26" s="64"/>
      <c r="D26" s="64"/>
      <c r="E26" s="64"/>
      <c r="F26" s="64"/>
      <c r="G26" s="64"/>
      <c r="H26" s="64"/>
      <c r="I26" s="64"/>
      <c r="J26" s="64"/>
      <c r="K26" s="64"/>
      <c r="L26" s="64"/>
      <c r="M26" s="64"/>
      <c r="N26" s="64"/>
      <c r="O26" s="64"/>
    </row>
    <row r="27" spans="1:15" ht="16.5" x14ac:dyDescent="0.2">
      <c r="A27" s="13" t="s">
        <v>40</v>
      </c>
      <c r="B27" s="64" t="s">
        <v>41</v>
      </c>
      <c r="C27" s="64"/>
      <c r="D27" s="64"/>
      <c r="E27" s="64"/>
      <c r="F27" s="64"/>
      <c r="G27" s="64"/>
      <c r="H27" s="64"/>
      <c r="I27" s="64"/>
      <c r="J27" s="64"/>
      <c r="K27" s="64"/>
      <c r="L27" s="64"/>
      <c r="M27" s="64"/>
      <c r="N27" s="64"/>
      <c r="O27" s="64"/>
    </row>
  </sheetData>
  <mergeCells count="18">
    <mergeCell ref="A15:O15"/>
    <mergeCell ref="B1:C1"/>
    <mergeCell ref="D1:O1"/>
    <mergeCell ref="A2:B4"/>
    <mergeCell ref="C2:N2"/>
    <mergeCell ref="O2:O3"/>
    <mergeCell ref="B27:O27"/>
    <mergeCell ref="A16:O16"/>
    <mergeCell ref="B17:O17"/>
    <mergeCell ref="B18:O18"/>
    <mergeCell ref="B19:O19"/>
    <mergeCell ref="B20:O20"/>
    <mergeCell ref="B21:O21"/>
    <mergeCell ref="B22:O22"/>
    <mergeCell ref="B23:O23"/>
    <mergeCell ref="B24:O24"/>
    <mergeCell ref="B25:O25"/>
    <mergeCell ref="B26:O26"/>
  </mergeCells>
  <phoneticPr fontId="22" type="noConversion"/>
  <pageMargins left="0" right="0" top="0.39370078740157477" bottom="0.39370078740157477" header="0" footer="0"/>
  <pageSetup paperSize="9" scale="76" orientation="portrait" horizontalDpi="200" verticalDpi="200" r:id="rId1"/>
  <headerFooter>
    <oddHeader>&amp;C&amp;A</oddHeader>
    <oddFooter>&amp;C頁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zoomScaleSheetLayoutView="100" workbookViewId="0"/>
  </sheetViews>
  <sheetFormatPr defaultRowHeight="15" x14ac:dyDescent="0.2"/>
  <cols>
    <col min="1" max="1" width="6.109375" customWidth="1"/>
    <col min="2" max="2" width="11.6640625" customWidth="1"/>
    <col min="3" max="7" width="7.109375" customWidth="1"/>
    <col min="8" max="8" width="38" customWidth="1"/>
  </cols>
  <sheetData>
    <row r="1" spans="1:8" ht="26.25" thickBot="1" x14ac:dyDescent="0.25">
      <c r="A1" s="15" t="s">
        <v>42</v>
      </c>
      <c r="B1" s="74" t="str">
        <f>BusinessMain!B1</f>
        <v>第        號</v>
      </c>
      <c r="C1" s="74"/>
      <c r="D1" s="69" t="s">
        <v>115</v>
      </c>
      <c r="E1" s="69"/>
      <c r="F1" s="69"/>
      <c r="G1" s="69"/>
      <c r="H1" s="69"/>
    </row>
    <row r="2" spans="1:8" ht="33" x14ac:dyDescent="0.2">
      <c r="A2" s="16" t="s">
        <v>43</v>
      </c>
      <c r="B2" s="17" t="s">
        <v>18</v>
      </c>
      <c r="C2" s="18" t="s">
        <v>44</v>
      </c>
      <c r="D2" s="18" t="s">
        <v>45</v>
      </c>
      <c r="E2" s="18" t="s">
        <v>46</v>
      </c>
      <c r="F2" s="18" t="s">
        <v>47</v>
      </c>
      <c r="G2" s="18" t="s">
        <v>48</v>
      </c>
      <c r="H2" s="19" t="s">
        <v>49</v>
      </c>
    </row>
    <row r="3" spans="1:8" ht="16.5" x14ac:dyDescent="0.2">
      <c r="A3" s="7"/>
      <c r="B3" s="8"/>
      <c r="C3" s="20"/>
      <c r="D3" s="8"/>
      <c r="E3" s="8"/>
      <c r="F3" s="8"/>
      <c r="G3" s="8"/>
      <c r="H3" s="21"/>
    </row>
    <row r="4" spans="1:8" ht="16.5" x14ac:dyDescent="0.2">
      <c r="A4" s="7"/>
      <c r="B4" s="8"/>
      <c r="C4" s="22"/>
      <c r="D4" s="23"/>
      <c r="E4" s="23"/>
      <c r="F4" s="24"/>
      <c r="G4" s="25"/>
      <c r="H4" s="26"/>
    </row>
    <row r="5" spans="1:8" ht="16.5" x14ac:dyDescent="0.2">
      <c r="A5" s="7"/>
      <c r="B5" s="8"/>
      <c r="C5" s="22"/>
      <c r="D5" s="23"/>
      <c r="E5" s="23"/>
      <c r="F5" s="24"/>
      <c r="G5" s="25"/>
      <c r="H5" s="26"/>
    </row>
    <row r="6" spans="1:8" ht="16.5" x14ac:dyDescent="0.2">
      <c r="A6" s="7"/>
      <c r="B6" s="8"/>
      <c r="C6" s="22"/>
      <c r="D6" s="23"/>
      <c r="E6" s="23"/>
      <c r="F6" s="24"/>
      <c r="G6" s="25"/>
      <c r="H6" s="26"/>
    </row>
    <row r="7" spans="1:8" ht="16.5" x14ac:dyDescent="0.2">
      <c r="A7" s="7"/>
      <c r="B7" s="8"/>
      <c r="C7" s="22"/>
      <c r="D7" s="23"/>
      <c r="E7" s="23"/>
      <c r="F7" s="24"/>
      <c r="G7" s="25"/>
      <c r="H7" s="26"/>
    </row>
    <row r="8" spans="1:8" ht="16.5" x14ac:dyDescent="0.2">
      <c r="A8" s="7"/>
      <c r="B8" s="8"/>
      <c r="C8" s="22"/>
      <c r="D8" s="23"/>
      <c r="E8" s="23"/>
      <c r="F8" s="24"/>
      <c r="G8" s="25"/>
      <c r="H8" s="26"/>
    </row>
    <row r="9" spans="1:8" ht="16.5" x14ac:dyDescent="0.2">
      <c r="A9" s="7"/>
      <c r="B9" s="8"/>
      <c r="C9" s="22"/>
      <c r="D9" s="23"/>
      <c r="E9" s="23"/>
      <c r="F9" s="24"/>
      <c r="G9" s="25"/>
      <c r="H9" s="26"/>
    </row>
    <row r="10" spans="1:8" ht="16.5" x14ac:dyDescent="0.2">
      <c r="A10" s="7"/>
      <c r="B10" s="8"/>
      <c r="C10" s="22"/>
      <c r="D10" s="23"/>
      <c r="E10" s="23"/>
      <c r="F10" s="24"/>
      <c r="G10" s="25"/>
      <c r="H10" s="26"/>
    </row>
    <row r="11" spans="1:8" ht="17.25" thickBot="1" x14ac:dyDescent="0.25">
      <c r="A11" s="10"/>
      <c r="B11" s="11"/>
      <c r="C11" s="27"/>
      <c r="D11" s="28"/>
      <c r="E11" s="28"/>
      <c r="F11" s="29"/>
      <c r="G11" s="30"/>
      <c r="H11" s="31"/>
    </row>
    <row r="12" spans="1:8" ht="19.5" x14ac:dyDescent="0.2">
      <c r="A12" s="75" t="s">
        <v>20</v>
      </c>
      <c r="B12" s="75"/>
      <c r="C12" s="75"/>
      <c r="D12" s="75"/>
      <c r="E12" s="75"/>
      <c r="F12" s="75"/>
      <c r="G12" s="75"/>
      <c r="H12" s="75"/>
    </row>
    <row r="13" spans="1:8" ht="16.5" x14ac:dyDescent="0.2">
      <c r="A13" s="32" t="s">
        <v>21</v>
      </c>
      <c r="B13" s="73" t="s">
        <v>50</v>
      </c>
      <c r="C13" s="73"/>
      <c r="D13" s="73"/>
      <c r="E13" s="73"/>
      <c r="F13" s="73"/>
      <c r="G13" s="73"/>
      <c r="H13" s="73"/>
    </row>
    <row r="14" spans="1:8" ht="16.5" x14ac:dyDescent="0.2">
      <c r="A14" s="32" t="s">
        <v>32</v>
      </c>
      <c r="B14" s="73" t="s">
        <v>51</v>
      </c>
      <c r="C14" s="73"/>
      <c r="D14" s="73"/>
      <c r="E14" s="73"/>
      <c r="F14" s="73"/>
      <c r="G14" s="73"/>
      <c r="H14" s="73"/>
    </row>
    <row r="15" spans="1:8" ht="16.5" x14ac:dyDescent="0.2">
      <c r="A15" s="32" t="s">
        <v>34</v>
      </c>
      <c r="B15" s="73" t="s">
        <v>52</v>
      </c>
      <c r="C15" s="73"/>
      <c r="D15" s="73"/>
      <c r="E15" s="73"/>
      <c r="F15" s="73"/>
      <c r="G15" s="73"/>
      <c r="H15" s="73"/>
    </row>
    <row r="16" spans="1:8" ht="16.5" x14ac:dyDescent="0.2">
      <c r="A16" s="32" t="s">
        <v>36</v>
      </c>
      <c r="B16" s="73" t="s">
        <v>53</v>
      </c>
      <c r="C16" s="73"/>
      <c r="D16" s="73"/>
      <c r="E16" s="73"/>
      <c r="F16" s="73"/>
      <c r="G16" s="73"/>
      <c r="H16" s="73"/>
    </row>
    <row r="17" spans="1:8" ht="16.5" x14ac:dyDescent="0.2">
      <c r="A17" s="32" t="s">
        <v>38</v>
      </c>
      <c r="B17" s="73" t="s">
        <v>54</v>
      </c>
      <c r="C17" s="73"/>
      <c r="D17" s="73"/>
      <c r="E17" s="73"/>
      <c r="F17" s="73"/>
      <c r="G17" s="73"/>
      <c r="H17" s="73"/>
    </row>
  </sheetData>
  <mergeCells count="8">
    <mergeCell ref="B16:H16"/>
    <mergeCell ref="B17:H17"/>
    <mergeCell ref="B1:C1"/>
    <mergeCell ref="D1:H1"/>
    <mergeCell ref="A12:H12"/>
    <mergeCell ref="B13:H13"/>
    <mergeCell ref="B14:H14"/>
    <mergeCell ref="B15:H15"/>
  </mergeCells>
  <phoneticPr fontId="22" type="noConversion"/>
  <pageMargins left="0" right="0" top="0.39370078740157477" bottom="0.39370078740157477" header="0" footer="0"/>
  <pageSetup paperSize="9" orientation="portrait" horizontalDpi="200" verticalDpi="200" r:id="rId1"/>
  <headerFooter>
    <oddHeader>&amp;C&amp;A</oddHeader>
    <oddFooter>&amp;C頁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Normal="100" zoomScaleSheetLayoutView="100" workbookViewId="0">
      <selection activeCell="L13" sqref="L13"/>
    </sheetView>
  </sheetViews>
  <sheetFormatPr defaultRowHeight="15" x14ac:dyDescent="0.2"/>
  <cols>
    <col min="1" max="1" width="4.88671875" customWidth="1"/>
    <col min="2" max="2" width="17.6640625" customWidth="1"/>
    <col min="3" max="3" width="15.88671875" customWidth="1"/>
    <col min="4" max="4" width="23.44140625" customWidth="1"/>
    <col min="5" max="8" width="7.109375" customWidth="1"/>
  </cols>
  <sheetData>
    <row r="1" spans="1:8" ht="26.25" thickBot="1" x14ac:dyDescent="0.25">
      <c r="A1" s="1" t="s">
        <v>55</v>
      </c>
      <c r="B1" s="77" t="str">
        <f>BusinessMain!B1</f>
        <v>第        號</v>
      </c>
      <c r="C1" s="77"/>
      <c r="D1" s="69" t="s">
        <v>118</v>
      </c>
      <c r="E1" s="69"/>
      <c r="F1" s="69"/>
      <c r="G1" s="69"/>
      <c r="H1" s="69"/>
    </row>
    <row r="2" spans="1:8" ht="66" x14ac:dyDescent="0.2">
      <c r="A2" s="33" t="s">
        <v>43</v>
      </c>
      <c r="B2" s="17" t="s">
        <v>18</v>
      </c>
      <c r="C2" s="34" t="s">
        <v>56</v>
      </c>
      <c r="D2" s="34" t="s">
        <v>57</v>
      </c>
      <c r="E2" s="34" t="s">
        <v>58</v>
      </c>
      <c r="F2" s="34" t="s">
        <v>59</v>
      </c>
      <c r="G2" s="34" t="s">
        <v>60</v>
      </c>
      <c r="H2" s="35" t="s">
        <v>4</v>
      </c>
    </row>
    <row r="3" spans="1:8" ht="17.25" thickBot="1" x14ac:dyDescent="0.25">
      <c r="A3" s="10"/>
      <c r="B3" s="11"/>
      <c r="C3" s="11"/>
      <c r="D3" s="36"/>
      <c r="E3" s="37"/>
      <c r="F3" s="37"/>
      <c r="G3" s="38"/>
      <c r="H3" s="39"/>
    </row>
    <row r="4" spans="1:8" ht="19.5" x14ac:dyDescent="0.2">
      <c r="A4" s="78" t="s">
        <v>20</v>
      </c>
      <c r="B4" s="78"/>
      <c r="C4" s="78"/>
      <c r="D4" s="78"/>
      <c r="E4" s="78"/>
      <c r="F4" s="78"/>
      <c r="G4" s="78"/>
      <c r="H4" s="78"/>
    </row>
    <row r="5" spans="1:8" ht="16.5" x14ac:dyDescent="0.2">
      <c r="A5" s="40" t="s">
        <v>21</v>
      </c>
      <c r="B5" s="76" t="s">
        <v>61</v>
      </c>
      <c r="C5" s="76"/>
      <c r="D5" s="76"/>
      <c r="E5" s="76"/>
      <c r="F5" s="76"/>
      <c r="G5" s="76"/>
      <c r="H5" s="76"/>
    </row>
    <row r="6" spans="1:8" ht="16.5" x14ac:dyDescent="0.2">
      <c r="A6" s="40" t="s">
        <v>32</v>
      </c>
      <c r="B6" s="76" t="s">
        <v>62</v>
      </c>
      <c r="C6" s="76"/>
      <c r="D6" s="76"/>
      <c r="E6" s="76"/>
      <c r="F6" s="76"/>
      <c r="G6" s="76"/>
      <c r="H6" s="76"/>
    </row>
    <row r="7" spans="1:8" ht="16.5" x14ac:dyDescent="0.2">
      <c r="A7" s="40" t="s">
        <v>34</v>
      </c>
      <c r="B7" s="76" t="s">
        <v>63</v>
      </c>
      <c r="C7" s="76"/>
      <c r="D7" s="76"/>
      <c r="E7" s="76"/>
      <c r="F7" s="76"/>
      <c r="G7" s="76"/>
      <c r="H7" s="76"/>
    </row>
    <row r="8" spans="1:8" ht="16.5" x14ac:dyDescent="0.2">
      <c r="A8" s="40" t="s">
        <v>36</v>
      </c>
      <c r="B8" s="76" t="s">
        <v>64</v>
      </c>
      <c r="C8" s="76"/>
      <c r="D8" s="76"/>
      <c r="E8" s="76"/>
      <c r="F8" s="76"/>
      <c r="G8" s="76"/>
      <c r="H8" s="76"/>
    </row>
    <row r="9" spans="1:8" ht="16.5" x14ac:dyDescent="0.2">
      <c r="A9" s="40" t="s">
        <v>38</v>
      </c>
      <c r="B9" s="76" t="s">
        <v>65</v>
      </c>
      <c r="C9" s="76"/>
      <c r="D9" s="76"/>
      <c r="E9" s="76"/>
      <c r="F9" s="76"/>
      <c r="G9" s="76"/>
      <c r="H9" s="76"/>
    </row>
    <row r="10" spans="1:8" ht="16.5" x14ac:dyDescent="0.2">
      <c r="A10" s="40" t="s">
        <v>40</v>
      </c>
      <c r="B10" s="76" t="s">
        <v>66</v>
      </c>
      <c r="C10" s="76"/>
      <c r="D10" s="76"/>
      <c r="E10" s="76"/>
      <c r="F10" s="76"/>
      <c r="G10" s="76"/>
      <c r="H10" s="76"/>
    </row>
    <row r="11" spans="1:8" ht="16.5" x14ac:dyDescent="0.2">
      <c r="A11" s="40" t="s">
        <v>67</v>
      </c>
      <c r="B11" s="76" t="s">
        <v>68</v>
      </c>
      <c r="C11" s="76"/>
      <c r="D11" s="76"/>
      <c r="E11" s="76"/>
      <c r="F11" s="76"/>
      <c r="G11" s="76"/>
      <c r="H11" s="76"/>
    </row>
    <row r="12" spans="1:8" ht="16.5" x14ac:dyDescent="0.2">
      <c r="A12" s="40" t="s">
        <v>69</v>
      </c>
      <c r="B12" s="76" t="s">
        <v>70</v>
      </c>
      <c r="C12" s="76"/>
      <c r="D12" s="76"/>
      <c r="E12" s="76"/>
      <c r="F12" s="76"/>
      <c r="G12" s="76"/>
      <c r="H12" s="76"/>
    </row>
  </sheetData>
  <mergeCells count="11">
    <mergeCell ref="B7:H7"/>
    <mergeCell ref="B1:C1"/>
    <mergeCell ref="D1:H1"/>
    <mergeCell ref="A4:H4"/>
    <mergeCell ref="B5:H5"/>
    <mergeCell ref="B6:H6"/>
    <mergeCell ref="B8:H8"/>
    <mergeCell ref="B9:H9"/>
    <mergeCell ref="B10:H10"/>
    <mergeCell ref="B11:H11"/>
    <mergeCell ref="B12:H12"/>
  </mergeCells>
  <phoneticPr fontId="22" type="noConversion"/>
  <pageMargins left="0" right="0" top="0.39370078740157477" bottom="0.39370078740157477" header="0" footer="0"/>
  <pageSetup paperSize="9" scale="95" orientation="portrait" horizontalDpi="200" verticalDpi="200" r:id="rId1"/>
  <headerFooter>
    <oddHeader>&amp;C&amp;A</oddHeader>
    <oddFooter>&amp;C頁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view="pageBreakPreview" zoomScale="85" zoomScaleNormal="100" zoomScaleSheetLayoutView="85" workbookViewId="0">
      <selection activeCell="G1" sqref="G1:N1"/>
    </sheetView>
  </sheetViews>
  <sheetFormatPr defaultRowHeight="15" x14ac:dyDescent="0.2"/>
  <cols>
    <col min="1" max="1" width="5.5546875" customWidth="1"/>
    <col min="2" max="3" width="7.109375" customWidth="1"/>
    <col min="4" max="4" width="5.77734375" customWidth="1"/>
    <col min="5" max="5" width="7.109375" customWidth="1"/>
    <col min="6" max="18" width="8.77734375" customWidth="1"/>
  </cols>
  <sheetData>
    <row r="1" spans="1:18" ht="25.5" x14ac:dyDescent="0.2">
      <c r="A1" s="58" t="s">
        <v>113</v>
      </c>
      <c r="B1" s="86" t="str">
        <f>BusinessMain!B1</f>
        <v>第        號</v>
      </c>
      <c r="C1" s="86"/>
      <c r="D1" s="86"/>
      <c r="E1" s="86"/>
      <c r="F1" s="86"/>
      <c r="G1" s="87" t="s">
        <v>119</v>
      </c>
      <c r="H1" s="87"/>
      <c r="I1" s="87"/>
      <c r="J1" s="87"/>
      <c r="K1" s="87"/>
      <c r="L1" s="87"/>
      <c r="M1" s="87"/>
      <c r="N1" s="87"/>
      <c r="O1" s="88" t="s">
        <v>72</v>
      </c>
      <c r="P1" s="88"/>
      <c r="Q1" s="88" t="s">
        <v>73</v>
      </c>
      <c r="R1" s="88"/>
    </row>
    <row r="2" spans="1:18" ht="16.5" x14ac:dyDescent="0.2">
      <c r="A2" s="89" t="s">
        <v>74</v>
      </c>
      <c r="B2" s="89"/>
      <c r="C2" s="89"/>
      <c r="D2" s="55">
        <f>'WaterRecord-2'!D2</f>
        <v>0</v>
      </c>
      <c r="E2" s="63" t="s">
        <v>75</v>
      </c>
      <c r="F2" s="56"/>
      <c r="G2" s="57"/>
      <c r="H2" s="57"/>
      <c r="I2" s="57"/>
      <c r="J2" s="57"/>
      <c r="K2" s="57"/>
      <c r="L2" s="57"/>
      <c r="M2" s="57"/>
      <c r="N2" s="57"/>
      <c r="O2" s="90">
        <f>'WaterRecord-2'!N2</f>
        <v>0</v>
      </c>
      <c r="P2" s="90"/>
      <c r="Q2" s="90">
        <f>'WaterRecord-2'!P2</f>
        <v>0</v>
      </c>
      <c r="R2" s="90"/>
    </row>
    <row r="3" spans="1:18" ht="33" x14ac:dyDescent="0.2">
      <c r="A3" s="42" t="s">
        <v>76</v>
      </c>
      <c r="B3" s="91" t="s">
        <v>77</v>
      </c>
      <c r="C3" s="91"/>
      <c r="D3" s="43" t="s">
        <v>78</v>
      </c>
      <c r="E3" s="49" t="s">
        <v>79</v>
      </c>
      <c r="F3" s="49" t="s">
        <v>101</v>
      </c>
      <c r="G3" s="49" t="s">
        <v>102</v>
      </c>
      <c r="H3" s="49" t="s">
        <v>103</v>
      </c>
      <c r="I3" s="49" t="s">
        <v>104</v>
      </c>
      <c r="J3" s="49" t="s">
        <v>105</v>
      </c>
      <c r="K3" s="49" t="s">
        <v>106</v>
      </c>
      <c r="L3" s="49" t="s">
        <v>107</v>
      </c>
      <c r="M3" s="49" t="s">
        <v>108</v>
      </c>
      <c r="N3" s="49" t="s">
        <v>109</v>
      </c>
      <c r="O3" s="49" t="s">
        <v>110</v>
      </c>
      <c r="P3" s="49" t="s">
        <v>111</v>
      </c>
      <c r="Q3" s="49" t="s">
        <v>112</v>
      </c>
      <c r="R3" s="48" t="s">
        <v>80</v>
      </c>
    </row>
    <row r="4" spans="1:18" ht="16.5" x14ac:dyDescent="0.2">
      <c r="A4" s="85">
        <f>BusinessMain!A7</f>
        <v>0</v>
      </c>
      <c r="B4" s="82" t="s">
        <v>81</v>
      </c>
      <c r="C4" s="82"/>
      <c r="D4" s="83">
        <f>COUNTIF('WaterRecord-2'!B:B,B4)</f>
        <v>0</v>
      </c>
      <c r="E4" s="44" t="s">
        <v>82</v>
      </c>
      <c r="F4" s="45">
        <f>SUMPRODUCT(('WaterRecord-2'!$B$5:$B$9930=$B4)*'WaterRecord-2'!E$5:E$9930)</f>
        <v>0</v>
      </c>
      <c r="G4" s="45">
        <f>SUMPRODUCT(('WaterRecord-2'!$B$5:$B$9930=$B4)*'WaterRecord-2'!F$5:F$9930)</f>
        <v>0</v>
      </c>
      <c r="H4" s="45">
        <f>SUMPRODUCT(('WaterRecord-2'!$B$5:$B$9930=$B4)*'WaterRecord-2'!G$5:G$9930)</f>
        <v>0</v>
      </c>
      <c r="I4" s="45">
        <f>SUMPRODUCT(('WaterRecord-2'!$B$5:$B$9930=$B4)*'WaterRecord-2'!H$5:H$9930)</f>
        <v>0</v>
      </c>
      <c r="J4" s="45">
        <f>SUMPRODUCT(('WaterRecord-2'!$B$5:$B$9930=$B4)*'WaterRecord-2'!I$5:I$9930)</f>
        <v>0</v>
      </c>
      <c r="K4" s="45">
        <f>SUMPRODUCT(('WaterRecord-2'!$B$5:$B$9930=$B4)*'WaterRecord-2'!J$5:J$9930)</f>
        <v>0</v>
      </c>
      <c r="L4" s="45">
        <f>SUMPRODUCT(('WaterRecord-2'!$B$5:$B$9930=$B4)*'WaterRecord-2'!K$5:K$9930)</f>
        <v>0</v>
      </c>
      <c r="M4" s="45">
        <f>SUMPRODUCT(('WaterRecord-2'!$B$5:$B$9930=$B4)*'WaterRecord-2'!L$5:L$9930)</f>
        <v>0</v>
      </c>
      <c r="N4" s="45">
        <f>SUMPRODUCT(('WaterRecord-2'!$B$5:$B$9930=$B4)*'WaterRecord-2'!M$5:M$9930)</f>
        <v>0</v>
      </c>
      <c r="O4" s="45">
        <f>SUMPRODUCT(('WaterRecord-2'!$B$5:$B$9930=$B4)*'WaterRecord-2'!N$5:N$9930)</f>
        <v>0</v>
      </c>
      <c r="P4" s="45">
        <f>SUMPRODUCT(('WaterRecord-2'!$B$5:$B$9930=$B4)*'WaterRecord-2'!O$5:O$9930)</f>
        <v>0</v>
      </c>
      <c r="Q4" s="45">
        <f>SUMPRODUCT(('WaterRecord-2'!$B$5:$B$9930=$B4)*'WaterRecord-2'!P$5:P$9930)</f>
        <v>0</v>
      </c>
      <c r="R4" s="84"/>
    </row>
    <row r="5" spans="1:18" ht="32.25" x14ac:dyDescent="0.2">
      <c r="A5" s="85"/>
      <c r="B5" s="82"/>
      <c r="C5" s="82"/>
      <c r="D5" s="83"/>
      <c r="E5" s="46" t="s">
        <v>83</v>
      </c>
      <c r="F5" s="47">
        <f>ROUND(F4/31/24/60/60,4)/(1-$O$2)/(1-$Q$2)</f>
        <v>0</v>
      </c>
      <c r="G5" s="47">
        <f>ROUND(G4/28/24/60/60,4)/(1-$O$2)/(1-$Q$2)</f>
        <v>0</v>
      </c>
      <c r="H5" s="47">
        <f>ROUND(H4/31/24/60/60,4)/(1-$O$2)/(1-$Q$2)</f>
        <v>0</v>
      </c>
      <c r="I5" s="47">
        <f>ROUND(I4/30/24/60/60,4)/(1-$O$2)/(1-$Q$2)</f>
        <v>0</v>
      </c>
      <c r="J5" s="47">
        <f>ROUND(J4/31/24/60/60,4)/(1-$O$2)/(1-$Q$2)</f>
        <v>0</v>
      </c>
      <c r="K5" s="47">
        <f>ROUND(K4/30/24/60/60,4)/(1-$O$2)/(1-$Q$2)</f>
        <v>0</v>
      </c>
      <c r="L5" s="47">
        <f>ROUND(L4/31/24/60/60,4)/(1-$O$2)/(1-$Q$2)</f>
        <v>0</v>
      </c>
      <c r="M5" s="47">
        <f>ROUND(M4/31/24/60/60,4)/(1-$O$2)/(1-$Q$2)</f>
        <v>0</v>
      </c>
      <c r="N5" s="47">
        <f>ROUND(N4/30/24/60/60,4)/(1-$O$2)/(1-$Q$2)</f>
        <v>0</v>
      </c>
      <c r="O5" s="47">
        <f>ROUND(O4/31/24/60/60,4)/(1-$O$2)/(1-$Q$2)</f>
        <v>0</v>
      </c>
      <c r="P5" s="47">
        <f>ROUND(P4/30/24/60/60,4)/(1-$O$2)/(1-$Q$2)</f>
        <v>0</v>
      </c>
      <c r="Q5" s="47">
        <f>ROUND(Q4/31/24/60/60,4)/(1-$O$2)/(1-$Q$2)</f>
        <v>0</v>
      </c>
      <c r="R5" s="84"/>
    </row>
    <row r="6" spans="1:18" ht="16.5" x14ac:dyDescent="0.2">
      <c r="A6" s="85">
        <f>BusinessMain!A8</f>
        <v>0</v>
      </c>
      <c r="B6" s="82" t="s">
        <v>84</v>
      </c>
      <c r="C6" s="82"/>
      <c r="D6" s="83">
        <f>COUNTIF('WaterRecord-2'!B:B,B6)</f>
        <v>0</v>
      </c>
      <c r="E6" s="44" t="s">
        <v>82</v>
      </c>
      <c r="F6" s="45">
        <f>SUMPRODUCT(('WaterRecord-2'!$B$5:$B$9930=$B6)*'WaterRecord-2'!E$5:E$9930)</f>
        <v>0</v>
      </c>
      <c r="G6" s="45">
        <f>SUMPRODUCT(('WaterRecord-2'!$B$5:$B$9930=$B6)*'WaterRecord-2'!F$5:F$9930)</f>
        <v>0</v>
      </c>
      <c r="H6" s="45">
        <f>SUMPRODUCT(('WaterRecord-2'!$B$5:$B$9930=$B6)*'WaterRecord-2'!G$5:G$9930)</f>
        <v>0</v>
      </c>
      <c r="I6" s="45">
        <f>SUMPRODUCT(('WaterRecord-2'!$B$5:$B$9930=$B6)*'WaterRecord-2'!H$5:H$9930)</f>
        <v>0</v>
      </c>
      <c r="J6" s="45">
        <f>SUMPRODUCT(('WaterRecord-2'!$B$5:$B$9930=$B6)*'WaterRecord-2'!I$5:I$9930)</f>
        <v>0</v>
      </c>
      <c r="K6" s="45">
        <f>SUMPRODUCT(('WaterRecord-2'!$B$5:$B$9930=$B6)*'WaterRecord-2'!J$5:J$9930)</f>
        <v>0</v>
      </c>
      <c r="L6" s="45">
        <f>SUMPRODUCT(('WaterRecord-2'!$B$5:$B$9930=$B6)*'WaterRecord-2'!K$5:K$9930)</f>
        <v>0</v>
      </c>
      <c r="M6" s="45">
        <f>SUMPRODUCT(('WaterRecord-2'!$B$5:$B$9930=$B6)*'WaterRecord-2'!L$5:L$9930)</f>
        <v>0</v>
      </c>
      <c r="N6" s="45">
        <f>SUMPRODUCT(('WaterRecord-2'!$B$5:$B$9930=$B6)*'WaterRecord-2'!M$5:M$9930)</f>
        <v>0</v>
      </c>
      <c r="O6" s="45">
        <f>SUMPRODUCT(('WaterRecord-2'!$B$5:$B$9930=$B6)*'WaterRecord-2'!N$5:N$9930)</f>
        <v>0</v>
      </c>
      <c r="P6" s="45">
        <f>SUMPRODUCT(('WaterRecord-2'!$B$5:$B$9930=$B6)*'WaterRecord-2'!O$5:O$9930)</f>
        <v>0</v>
      </c>
      <c r="Q6" s="45">
        <f>SUMPRODUCT(('WaterRecord-2'!$B$5:$B$9930=$B6)*'WaterRecord-2'!P$5:P$9930)</f>
        <v>0</v>
      </c>
      <c r="R6" s="84"/>
    </row>
    <row r="7" spans="1:18" ht="32.25" x14ac:dyDescent="0.2">
      <c r="A7" s="85"/>
      <c r="B7" s="82"/>
      <c r="C7" s="82"/>
      <c r="D7" s="83"/>
      <c r="E7" s="46" t="s">
        <v>83</v>
      </c>
      <c r="F7" s="47">
        <f>ROUND(F6/31/24/60/60,4)/(1-$O$2)/(1-$Q$2)</f>
        <v>0</v>
      </c>
      <c r="G7" s="47">
        <f>ROUND(G6/28/24/60/60,4)/(1-$O$2)/(1-$Q$2)</f>
        <v>0</v>
      </c>
      <c r="H7" s="47">
        <f>ROUND(H6/31/24/60/60,4)/(1-$O$2)/(1-$Q$2)</f>
        <v>0</v>
      </c>
      <c r="I7" s="47">
        <f>ROUND(I6/30/24/60/60,4)/(1-$O$2)/(1-$Q$2)</f>
        <v>0</v>
      </c>
      <c r="J7" s="47">
        <f>ROUND(J6/31/24/60/60,4)/(1-$O$2)/(1-$Q$2)</f>
        <v>0</v>
      </c>
      <c r="K7" s="47">
        <f>ROUND(K6/30/24/60/60,4)/(1-$O$2)/(1-$Q$2)</f>
        <v>0</v>
      </c>
      <c r="L7" s="47">
        <f>ROUND(L6/31/24/60/60,4)/(1-$O$2)/(1-$Q$2)</f>
        <v>0</v>
      </c>
      <c r="M7" s="47">
        <f>ROUND(M6/31/24/60/60,4)/(1-$O$2)/(1-$Q$2)</f>
        <v>0</v>
      </c>
      <c r="N7" s="47">
        <f>ROUND(N6/30/24/60/60,4)/(1-$O$2)/(1-$Q$2)</f>
        <v>0</v>
      </c>
      <c r="O7" s="47">
        <f>ROUND(O6/31/24/60/60,4)/(1-$O$2)/(1-$Q$2)</f>
        <v>0</v>
      </c>
      <c r="P7" s="47">
        <f>ROUND(P6/30/24/60/60,4)/(1-$O$2)/(1-$Q$2)</f>
        <v>0</v>
      </c>
      <c r="Q7" s="47">
        <f>ROUND(Q6/31/24/60/60,4)/(1-$O$2)/(1-$Q$2)</f>
        <v>0</v>
      </c>
      <c r="R7" s="84"/>
    </row>
    <row r="8" spans="1:18" ht="16.5" x14ac:dyDescent="0.2">
      <c r="A8" s="85">
        <f>BusinessMain!A9</f>
        <v>0</v>
      </c>
      <c r="B8" s="82" t="s">
        <v>85</v>
      </c>
      <c r="C8" s="82"/>
      <c r="D8" s="83">
        <f>COUNTIF('WaterRecord-2'!B:B,B8)</f>
        <v>0</v>
      </c>
      <c r="E8" s="44" t="s">
        <v>82</v>
      </c>
      <c r="F8" s="45">
        <f>SUMPRODUCT(('WaterRecord-2'!$B$5:$B$9930=$B8)*'WaterRecord-2'!E$5:E$9930)</f>
        <v>0</v>
      </c>
      <c r="G8" s="45">
        <f>SUMPRODUCT(('WaterRecord-2'!$B$5:$B$9930=$B8)*'WaterRecord-2'!F$5:F$9930)</f>
        <v>0</v>
      </c>
      <c r="H8" s="45">
        <f>SUMPRODUCT(('WaterRecord-2'!$B$5:$B$9930=$B8)*'WaterRecord-2'!G$5:G$9930)</f>
        <v>0</v>
      </c>
      <c r="I8" s="45">
        <f>SUMPRODUCT(('WaterRecord-2'!$B$5:$B$9930=$B8)*'WaterRecord-2'!H$5:H$9930)</f>
        <v>0</v>
      </c>
      <c r="J8" s="45">
        <f>SUMPRODUCT(('WaterRecord-2'!$B$5:$B$9930=$B8)*'WaterRecord-2'!I$5:I$9930)</f>
        <v>0</v>
      </c>
      <c r="K8" s="45">
        <f>SUMPRODUCT(('WaterRecord-2'!$B$5:$B$9930=$B8)*'WaterRecord-2'!J$5:J$9930)</f>
        <v>0</v>
      </c>
      <c r="L8" s="45">
        <f>SUMPRODUCT(('WaterRecord-2'!$B$5:$B$9930=$B8)*'WaterRecord-2'!K$5:K$9930)</f>
        <v>0</v>
      </c>
      <c r="M8" s="45">
        <f>SUMPRODUCT(('WaterRecord-2'!$B$5:$B$9930=$B8)*'WaterRecord-2'!L$5:L$9930)</f>
        <v>0</v>
      </c>
      <c r="N8" s="45">
        <f>SUMPRODUCT(('WaterRecord-2'!$B$5:$B$9930=$B8)*'WaterRecord-2'!M$5:M$9930)</f>
        <v>0</v>
      </c>
      <c r="O8" s="45">
        <f>SUMPRODUCT(('WaterRecord-2'!$B$5:$B$9930=$B8)*'WaterRecord-2'!N$5:N$9930)</f>
        <v>0</v>
      </c>
      <c r="P8" s="45">
        <f>SUMPRODUCT(('WaterRecord-2'!$B$5:$B$9930=$B8)*'WaterRecord-2'!O$5:O$9930)</f>
        <v>0</v>
      </c>
      <c r="Q8" s="45">
        <f>SUMPRODUCT(('WaterRecord-2'!$B$5:$B$9930=$B8)*'WaterRecord-2'!P$5:P$9930)</f>
        <v>0</v>
      </c>
      <c r="R8" s="84"/>
    </row>
    <row r="9" spans="1:18" ht="32.25" x14ac:dyDescent="0.2">
      <c r="A9" s="85"/>
      <c r="B9" s="82"/>
      <c r="C9" s="82"/>
      <c r="D9" s="83"/>
      <c r="E9" s="46" t="s">
        <v>83</v>
      </c>
      <c r="F9" s="47">
        <f>ROUND(F8/31/24/60/60,4)/(1-$O$2)/(1-$Q$2)</f>
        <v>0</v>
      </c>
      <c r="G9" s="47">
        <f>ROUND(G8/28/24/60/60,4)/(1-$O$2)/(1-$Q$2)</f>
        <v>0</v>
      </c>
      <c r="H9" s="47">
        <f>ROUND(H8/31/24/60/60,4)/(1-$O$2)/(1-$Q$2)</f>
        <v>0</v>
      </c>
      <c r="I9" s="47">
        <f>ROUND(I8/30/24/60/60,4)/(1-$O$2)/(1-$Q$2)</f>
        <v>0</v>
      </c>
      <c r="J9" s="47">
        <f>ROUND(J8/31/24/60/60,4)/(1-$O$2)/(1-$Q$2)</f>
        <v>0</v>
      </c>
      <c r="K9" s="47">
        <f>ROUND(K8/30/24/60/60,4)/(1-$O$2)/(1-$Q$2)</f>
        <v>0</v>
      </c>
      <c r="L9" s="47">
        <f>ROUND(L8/31/24/60/60,4)/(1-$O$2)/(1-$Q$2)</f>
        <v>0</v>
      </c>
      <c r="M9" s="47">
        <f>ROUND(M8/31/24/60/60,4)/(1-$O$2)/(1-$Q$2)</f>
        <v>0</v>
      </c>
      <c r="N9" s="47">
        <f>ROUND(N8/30/24/60/60,4)/(1-$O$2)/(1-$Q$2)</f>
        <v>0</v>
      </c>
      <c r="O9" s="47">
        <f>ROUND(O8/31/24/60/60,4)/(1-$O$2)/(1-$Q$2)</f>
        <v>0</v>
      </c>
      <c r="P9" s="47">
        <f>ROUND(P8/30/24/60/60,4)/(1-$O$2)/(1-$Q$2)</f>
        <v>0</v>
      </c>
      <c r="Q9" s="47">
        <f>ROUND(Q8/31/24/60/60,4)/(1-$O$2)/(1-$Q$2)</f>
        <v>0</v>
      </c>
      <c r="R9" s="84"/>
    </row>
    <row r="10" spans="1:18" ht="16.5" x14ac:dyDescent="0.2">
      <c r="A10" s="85">
        <f>BusinessMain!A10</f>
        <v>0</v>
      </c>
      <c r="B10" s="82" t="s">
        <v>86</v>
      </c>
      <c r="C10" s="82"/>
      <c r="D10" s="83">
        <f>COUNTIF('WaterRecord-2'!B:B,B10)</f>
        <v>0</v>
      </c>
      <c r="E10" s="44" t="s">
        <v>82</v>
      </c>
      <c r="F10" s="45">
        <f>SUMPRODUCT(('WaterRecord-2'!$B$5:$B$9930=$B10)*'WaterRecord-2'!E$5:E$9930)</f>
        <v>0</v>
      </c>
      <c r="G10" s="45">
        <f>SUMPRODUCT(('WaterRecord-2'!$B$5:$B$9930=$B10)*'WaterRecord-2'!F$5:F$9930)</f>
        <v>0</v>
      </c>
      <c r="H10" s="45">
        <f>SUMPRODUCT(('WaterRecord-2'!$B$5:$B$9930=$B10)*'WaterRecord-2'!G$5:G$9930)</f>
        <v>0</v>
      </c>
      <c r="I10" s="45">
        <f>SUMPRODUCT(('WaterRecord-2'!$B$5:$B$9930=$B10)*'WaterRecord-2'!H$5:H$9930)</f>
        <v>0</v>
      </c>
      <c r="J10" s="45">
        <f>SUMPRODUCT(('WaterRecord-2'!$B$5:$B$9930=$B10)*'WaterRecord-2'!I$5:I$9930)</f>
        <v>0</v>
      </c>
      <c r="K10" s="45">
        <f>SUMPRODUCT(('WaterRecord-2'!$B$5:$B$9930=$B10)*'WaterRecord-2'!J$5:J$9930)</f>
        <v>0</v>
      </c>
      <c r="L10" s="45">
        <f>SUMPRODUCT(('WaterRecord-2'!$B$5:$B$9930=$B10)*'WaterRecord-2'!K$5:K$9930)</f>
        <v>0</v>
      </c>
      <c r="M10" s="45">
        <f>SUMPRODUCT(('WaterRecord-2'!$B$5:$B$9930=$B10)*'WaterRecord-2'!L$5:L$9930)</f>
        <v>0</v>
      </c>
      <c r="N10" s="45">
        <f>SUMPRODUCT(('WaterRecord-2'!$B$5:$B$9930=$B10)*'WaterRecord-2'!M$5:M$9930)</f>
        <v>0</v>
      </c>
      <c r="O10" s="45">
        <f>SUMPRODUCT(('WaterRecord-2'!$B$5:$B$9930=$B10)*'WaterRecord-2'!N$5:N$9930)</f>
        <v>0</v>
      </c>
      <c r="P10" s="45">
        <f>SUMPRODUCT(('WaterRecord-2'!$B$5:$B$9930=$B10)*'WaterRecord-2'!O$5:O$9930)</f>
        <v>0</v>
      </c>
      <c r="Q10" s="45">
        <f>SUMPRODUCT(('WaterRecord-2'!$B$5:$B$9930=$B10)*'WaterRecord-2'!P$5:P$9930)</f>
        <v>0</v>
      </c>
      <c r="R10" s="84"/>
    </row>
    <row r="11" spans="1:18" ht="32.25" x14ac:dyDescent="0.2">
      <c r="A11" s="85"/>
      <c r="B11" s="82"/>
      <c r="C11" s="82"/>
      <c r="D11" s="83"/>
      <c r="E11" s="46" t="s">
        <v>83</v>
      </c>
      <c r="F11" s="47">
        <f>ROUND(F10/31/24/60/60,4)/(1-$O$2)/(1-$Q$2)</f>
        <v>0</v>
      </c>
      <c r="G11" s="47">
        <f>ROUND(G10/28/24/60/60,4)/(1-$O$2)/(1-$Q$2)</f>
        <v>0</v>
      </c>
      <c r="H11" s="47">
        <f>ROUND(H10/31/24/60/60,4)/(1-$O$2)/(1-$Q$2)</f>
        <v>0</v>
      </c>
      <c r="I11" s="47">
        <f>ROUND(I10/30/24/60/60,4)/(1-$O$2)/(1-$Q$2)</f>
        <v>0</v>
      </c>
      <c r="J11" s="47">
        <f>ROUND(J10/31/24/60/60,4)/(1-$O$2)/(1-$Q$2)</f>
        <v>0</v>
      </c>
      <c r="K11" s="47">
        <f>ROUND(K10/30/24/60/60,4)/(1-$O$2)/(1-$Q$2)</f>
        <v>0</v>
      </c>
      <c r="L11" s="47">
        <f>ROUND(L10/31/24/60/60,4)/(1-$O$2)/(1-$Q$2)</f>
        <v>0</v>
      </c>
      <c r="M11" s="47">
        <f>ROUND(M10/31/24/60/60,4)/(1-$O$2)/(1-$Q$2)</f>
        <v>0</v>
      </c>
      <c r="N11" s="47">
        <f>ROUND(N10/30/24/60/60,4)/(1-$O$2)/(1-$Q$2)</f>
        <v>0</v>
      </c>
      <c r="O11" s="47">
        <f>ROUND(O10/31/24/60/60,4)/(1-$O$2)/(1-$Q$2)</f>
        <v>0</v>
      </c>
      <c r="P11" s="47">
        <f>ROUND(P10/30/24/60/60,4)/(1-$O$2)/(1-$Q$2)</f>
        <v>0</v>
      </c>
      <c r="Q11" s="47">
        <f>ROUND(Q10/31/24/60/60,4)/(1-$O$2)/(1-$Q$2)</f>
        <v>0</v>
      </c>
      <c r="R11" s="84"/>
    </row>
    <row r="12" spans="1:18" ht="16.5" x14ac:dyDescent="0.2">
      <c r="A12" s="85">
        <f>BusinessMain!A11</f>
        <v>0</v>
      </c>
      <c r="B12" s="82" t="s">
        <v>87</v>
      </c>
      <c r="C12" s="82"/>
      <c r="D12" s="83">
        <f>COUNTIF('WaterRecord-2'!B:B,B12)</f>
        <v>0</v>
      </c>
      <c r="E12" s="44" t="s">
        <v>82</v>
      </c>
      <c r="F12" s="45">
        <f>SUMPRODUCT(('WaterRecord-2'!$B$5:$B$9930=$B12)*'WaterRecord-2'!E$5:E$9930)</f>
        <v>0</v>
      </c>
      <c r="G12" s="45">
        <f>SUMPRODUCT(('WaterRecord-2'!$B$5:$B$9930=$B12)*'WaterRecord-2'!F$5:F$9930)</f>
        <v>0</v>
      </c>
      <c r="H12" s="45">
        <f>SUMPRODUCT(('WaterRecord-2'!$B$5:$B$9930=$B12)*'WaterRecord-2'!G$5:G$9930)</f>
        <v>0</v>
      </c>
      <c r="I12" s="45">
        <f>SUMPRODUCT(('WaterRecord-2'!$B$5:$B$9930=$B12)*'WaterRecord-2'!H$5:H$9930)</f>
        <v>0</v>
      </c>
      <c r="J12" s="45">
        <f>SUMPRODUCT(('WaterRecord-2'!$B$5:$B$9930=$B12)*'WaterRecord-2'!I$5:I$9930)</f>
        <v>0</v>
      </c>
      <c r="K12" s="45">
        <f>SUMPRODUCT(('WaterRecord-2'!$B$5:$B$9930=$B12)*'WaterRecord-2'!J$5:J$9930)</f>
        <v>0</v>
      </c>
      <c r="L12" s="45">
        <f>SUMPRODUCT(('WaterRecord-2'!$B$5:$B$9930=$B12)*'WaterRecord-2'!K$5:K$9930)</f>
        <v>0</v>
      </c>
      <c r="M12" s="45">
        <f>SUMPRODUCT(('WaterRecord-2'!$B$5:$B$9930=$B12)*'WaterRecord-2'!L$5:L$9930)</f>
        <v>0</v>
      </c>
      <c r="N12" s="45">
        <f>SUMPRODUCT(('WaterRecord-2'!$B$5:$B$9930=$B12)*'WaterRecord-2'!M$5:M$9930)</f>
        <v>0</v>
      </c>
      <c r="O12" s="45">
        <f>SUMPRODUCT(('WaterRecord-2'!$B$5:$B$9930=$B12)*'WaterRecord-2'!N$5:N$9930)</f>
        <v>0</v>
      </c>
      <c r="P12" s="45">
        <f>SUMPRODUCT(('WaterRecord-2'!$B$5:$B$9930=$B12)*'WaterRecord-2'!O$5:O$9930)</f>
        <v>0</v>
      </c>
      <c r="Q12" s="45">
        <f>SUMPRODUCT(('WaterRecord-2'!$B$5:$B$9930=$B12)*'WaterRecord-2'!P$5:P$9930)</f>
        <v>0</v>
      </c>
      <c r="R12" s="84"/>
    </row>
    <row r="13" spans="1:18" ht="32.25" x14ac:dyDescent="0.2">
      <c r="A13" s="85"/>
      <c r="B13" s="82"/>
      <c r="C13" s="82"/>
      <c r="D13" s="83"/>
      <c r="E13" s="46" t="s">
        <v>83</v>
      </c>
      <c r="F13" s="47">
        <f>ROUND(F12/31/24/60/60,4)/(1-$O$2)/(1-$Q$2)</f>
        <v>0</v>
      </c>
      <c r="G13" s="47">
        <f>ROUND(G12/28/24/60/60,4)/(1-$O$2)/(1-$Q$2)</f>
        <v>0</v>
      </c>
      <c r="H13" s="47">
        <f>ROUND(H12/31/24/60/60,4)/(1-$O$2)/(1-$Q$2)</f>
        <v>0</v>
      </c>
      <c r="I13" s="47">
        <f>ROUND(I12/30/24/60/60,4)/(1-$O$2)/(1-$Q$2)</f>
        <v>0</v>
      </c>
      <c r="J13" s="47">
        <f>ROUND(J12/31/24/60/60,4)/(1-$O$2)/(1-$Q$2)</f>
        <v>0</v>
      </c>
      <c r="K13" s="47">
        <f>ROUND(K12/30/24/60/60,4)/(1-$O$2)/(1-$Q$2)</f>
        <v>0</v>
      </c>
      <c r="L13" s="47">
        <f>ROUND(L12/31/24/60/60,4)/(1-$O$2)/(1-$Q$2)</f>
        <v>0</v>
      </c>
      <c r="M13" s="47">
        <f>ROUND(M12/31/24/60/60,4)/(1-$O$2)/(1-$Q$2)</f>
        <v>0</v>
      </c>
      <c r="N13" s="47">
        <f>ROUND(N12/30/24/60/60,4)/(1-$O$2)/(1-$Q$2)</f>
        <v>0</v>
      </c>
      <c r="O13" s="47">
        <f>ROUND(O12/31/24/60/60,4)/(1-$O$2)/(1-$Q$2)</f>
        <v>0</v>
      </c>
      <c r="P13" s="47">
        <f>ROUND(P12/30/24/60/60,4)/(1-$O$2)/(1-$Q$2)</f>
        <v>0</v>
      </c>
      <c r="Q13" s="47">
        <f>ROUND(Q12/31/24/60/60,4)/(1-$O$2)/(1-$Q$2)</f>
        <v>0</v>
      </c>
      <c r="R13" s="84"/>
    </row>
    <row r="14" spans="1:18" ht="16.5" x14ac:dyDescent="0.2">
      <c r="A14" s="85">
        <f>BusinessMain!A12</f>
        <v>0</v>
      </c>
      <c r="B14" s="82" t="s">
        <v>88</v>
      </c>
      <c r="C14" s="82"/>
      <c r="D14" s="83">
        <f>COUNTIF('WaterRecord-2'!B:B,B14)</f>
        <v>0</v>
      </c>
      <c r="E14" s="44" t="s">
        <v>82</v>
      </c>
      <c r="F14" s="45">
        <f>SUMPRODUCT(('WaterRecord-2'!$B$5:$B$9930=$B14)*'WaterRecord-2'!E$5:E$9930)</f>
        <v>0</v>
      </c>
      <c r="G14" s="45">
        <f>SUMPRODUCT(('WaterRecord-2'!$B$5:$B$9930=$B14)*'WaterRecord-2'!F$5:F$9930)</f>
        <v>0</v>
      </c>
      <c r="H14" s="45">
        <f>SUMPRODUCT(('WaterRecord-2'!$B$5:$B$9930=$B14)*'WaterRecord-2'!G$5:G$9930)</f>
        <v>0</v>
      </c>
      <c r="I14" s="45">
        <f>SUMPRODUCT(('WaterRecord-2'!$B$5:$B$9930=$B14)*'WaterRecord-2'!H$5:H$9930)</f>
        <v>0</v>
      </c>
      <c r="J14" s="45">
        <f>SUMPRODUCT(('WaterRecord-2'!$B$5:$B$9930=$B14)*'WaterRecord-2'!I$5:I$9930)</f>
        <v>0</v>
      </c>
      <c r="K14" s="45">
        <f>SUMPRODUCT(('WaterRecord-2'!$B$5:$B$9930=$B14)*'WaterRecord-2'!J$5:J$9930)</f>
        <v>0</v>
      </c>
      <c r="L14" s="45">
        <f>SUMPRODUCT(('WaterRecord-2'!$B$5:$B$9930=$B14)*'WaterRecord-2'!K$5:K$9930)</f>
        <v>0</v>
      </c>
      <c r="M14" s="45">
        <f>SUMPRODUCT(('WaterRecord-2'!$B$5:$B$9930=$B14)*'WaterRecord-2'!L$5:L$9930)</f>
        <v>0</v>
      </c>
      <c r="N14" s="45">
        <f>SUMPRODUCT(('WaterRecord-2'!$B$5:$B$9930=$B14)*'WaterRecord-2'!M$5:M$9930)</f>
        <v>0</v>
      </c>
      <c r="O14" s="45">
        <f>SUMPRODUCT(('WaterRecord-2'!$B$5:$B$9930=$B14)*'WaterRecord-2'!N$5:N$9930)</f>
        <v>0</v>
      </c>
      <c r="P14" s="45">
        <f>SUMPRODUCT(('WaterRecord-2'!$B$5:$B$9930=$B14)*'WaterRecord-2'!O$5:O$9930)</f>
        <v>0</v>
      </c>
      <c r="Q14" s="45">
        <f>SUMPRODUCT(('WaterRecord-2'!$B$5:$B$9930=$B14)*'WaterRecord-2'!P$5:P$9930)</f>
        <v>0</v>
      </c>
      <c r="R14" s="84"/>
    </row>
    <row r="15" spans="1:18" ht="32.25" x14ac:dyDescent="0.2">
      <c r="A15" s="85"/>
      <c r="B15" s="82"/>
      <c r="C15" s="82"/>
      <c r="D15" s="83"/>
      <c r="E15" s="46" t="s">
        <v>83</v>
      </c>
      <c r="F15" s="47">
        <f>ROUND(F14/31/24/60/60,4)/(1-$O$2)/(1-$Q$2)</f>
        <v>0</v>
      </c>
      <c r="G15" s="47">
        <f>ROUND(G14/28/24/60/60,4)/(1-$O$2)/(1-$Q$2)</f>
        <v>0</v>
      </c>
      <c r="H15" s="47">
        <f>ROUND(H14/31/24/60/60,4)/(1-$O$2)/(1-$Q$2)</f>
        <v>0</v>
      </c>
      <c r="I15" s="47">
        <f>ROUND(I14/30/24/60/60,4)/(1-$O$2)/(1-$Q$2)</f>
        <v>0</v>
      </c>
      <c r="J15" s="47">
        <f>ROUND(J14/31/24/60/60,4)/(1-$O$2)/(1-$Q$2)</f>
        <v>0</v>
      </c>
      <c r="K15" s="47">
        <f>ROUND(K14/30/24/60/60,4)/(1-$O$2)/(1-$Q$2)</f>
        <v>0</v>
      </c>
      <c r="L15" s="47">
        <f>ROUND(L14/31/24/60/60,4)/(1-$O$2)/(1-$Q$2)</f>
        <v>0</v>
      </c>
      <c r="M15" s="47">
        <f>ROUND(M14/31/24/60/60,4)/(1-$O$2)/(1-$Q$2)</f>
        <v>0</v>
      </c>
      <c r="N15" s="47">
        <f>ROUND(N14/30/24/60/60,4)/(1-$O$2)/(1-$Q$2)</f>
        <v>0</v>
      </c>
      <c r="O15" s="47">
        <f>ROUND(O14/31/24/60/60,4)/(1-$O$2)/(1-$Q$2)</f>
        <v>0</v>
      </c>
      <c r="P15" s="47">
        <f>ROUND(P14/30/24/60/60,4)/(1-$O$2)/(1-$Q$2)</f>
        <v>0</v>
      </c>
      <c r="Q15" s="47">
        <f>ROUND(Q14/31/24/60/60,4)/(1-$O$2)/(1-$Q$2)</f>
        <v>0</v>
      </c>
      <c r="R15" s="84"/>
    </row>
    <row r="16" spans="1:18" ht="16.5" x14ac:dyDescent="0.2">
      <c r="A16" s="81">
        <f>BusinessMain!A13</f>
        <v>0</v>
      </c>
      <c r="B16" s="82" t="s">
        <v>89</v>
      </c>
      <c r="C16" s="82"/>
      <c r="D16" s="83">
        <f>COUNTIF('WaterRecord-2'!B:B,B16)</f>
        <v>0</v>
      </c>
      <c r="E16" s="44" t="s">
        <v>82</v>
      </c>
      <c r="F16" s="45">
        <f>SUMPRODUCT(('WaterRecord-2'!$B$5:$B$9930=$B16)*'WaterRecord-2'!E$5:E$9930)</f>
        <v>0</v>
      </c>
      <c r="G16" s="45">
        <f>SUMPRODUCT(('WaterRecord-2'!$B$5:$B$9930=$B16)*'WaterRecord-2'!F$5:F$9930)</f>
        <v>0</v>
      </c>
      <c r="H16" s="45">
        <f>SUMPRODUCT(('WaterRecord-2'!$B$5:$B$9930=$B16)*'WaterRecord-2'!G$5:G$9930)</f>
        <v>0</v>
      </c>
      <c r="I16" s="45">
        <f>SUMPRODUCT(('WaterRecord-2'!$B$5:$B$9930=$B16)*'WaterRecord-2'!H$5:H$9930)</f>
        <v>0</v>
      </c>
      <c r="J16" s="45">
        <f>SUMPRODUCT(('WaterRecord-2'!$B$5:$B$9930=$B16)*'WaterRecord-2'!I$5:I$9930)</f>
        <v>0</v>
      </c>
      <c r="K16" s="45">
        <f>SUMPRODUCT(('WaterRecord-2'!$B$5:$B$9930=$B16)*'WaterRecord-2'!J$5:J$9930)</f>
        <v>0</v>
      </c>
      <c r="L16" s="45">
        <f>SUMPRODUCT(('WaterRecord-2'!$B$5:$B$9930=$B16)*'WaterRecord-2'!K$5:K$9930)</f>
        <v>0</v>
      </c>
      <c r="M16" s="45">
        <f>SUMPRODUCT(('WaterRecord-2'!$B$5:$B$9930=$B16)*'WaterRecord-2'!L$5:L$9930)</f>
        <v>0</v>
      </c>
      <c r="N16" s="45">
        <f>SUMPRODUCT(('WaterRecord-2'!$B$5:$B$9930=$B16)*'WaterRecord-2'!M$5:M$9930)</f>
        <v>0</v>
      </c>
      <c r="O16" s="45">
        <f>SUMPRODUCT(('WaterRecord-2'!$B$5:$B$9930=$B16)*'WaterRecord-2'!N$5:N$9930)</f>
        <v>0</v>
      </c>
      <c r="P16" s="45">
        <f>SUMPRODUCT(('WaterRecord-2'!$B$5:$B$9930=$B16)*'WaterRecord-2'!O$5:O$9930)</f>
        <v>0</v>
      </c>
      <c r="Q16" s="45">
        <f>SUMPRODUCT(('WaterRecord-2'!$B$5:$B$9930=$B16)*'WaterRecord-2'!P$5:P$9930)</f>
        <v>0</v>
      </c>
      <c r="R16" s="84"/>
    </row>
    <row r="17" spans="1:18" ht="32.25" x14ac:dyDescent="0.2">
      <c r="A17" s="81"/>
      <c r="B17" s="82"/>
      <c r="C17" s="82"/>
      <c r="D17" s="83"/>
      <c r="E17" s="46" t="s">
        <v>83</v>
      </c>
      <c r="F17" s="47">
        <f>ROUND(F16/31/24/60/60,4)/(1-$O$2)/(1-$Q$2)</f>
        <v>0</v>
      </c>
      <c r="G17" s="47">
        <f>ROUND(G16/28/24/60/60,4)/(1-$O$2)/(1-$Q$2)</f>
        <v>0</v>
      </c>
      <c r="H17" s="47">
        <f>ROUND(H16/31/24/60/60,4)/(1-$O$2)/(1-$Q$2)</f>
        <v>0</v>
      </c>
      <c r="I17" s="47">
        <f>ROUND(I16/30/24/60/60,4)/(1-$O$2)/(1-$Q$2)</f>
        <v>0</v>
      </c>
      <c r="J17" s="47">
        <f>ROUND(J16/31/24/60/60,4)/(1-$O$2)/(1-$Q$2)</f>
        <v>0</v>
      </c>
      <c r="K17" s="47">
        <f>ROUND(K16/30/24/60/60,4)/(1-$O$2)/(1-$Q$2)</f>
        <v>0</v>
      </c>
      <c r="L17" s="47">
        <f>ROUND(L16/31/24/60/60,4)/(1-$O$2)/(1-$Q$2)</f>
        <v>0</v>
      </c>
      <c r="M17" s="47">
        <f>ROUND(M16/31/24/60/60,4)/(1-$O$2)/(1-$Q$2)</f>
        <v>0</v>
      </c>
      <c r="N17" s="47">
        <f>ROUND(N16/30/24/60/60,4)/(1-$O$2)/(1-$Q$2)</f>
        <v>0</v>
      </c>
      <c r="O17" s="47">
        <f>ROUND(O16/31/24/60/60,4)/(1-$O$2)/(1-$Q$2)</f>
        <v>0</v>
      </c>
      <c r="P17" s="47">
        <f>ROUND(P16/30/24/60/60,4)/(1-$O$2)/(1-$Q$2)</f>
        <v>0</v>
      </c>
      <c r="Q17" s="47">
        <f>ROUND(Q16/31/24/60/60,4)/(1-$O$2)/(1-$Q$2)</f>
        <v>0</v>
      </c>
      <c r="R17" s="84"/>
    </row>
    <row r="18" spans="1:18" ht="16.5" x14ac:dyDescent="0.2">
      <c r="A18" s="81">
        <f>BusinessMain!A14</f>
        <v>0</v>
      </c>
      <c r="B18" s="82" t="s">
        <v>90</v>
      </c>
      <c r="C18" s="82"/>
      <c r="D18" s="83">
        <f>COUNTIF('WaterRecord-2'!B:B,B18)</f>
        <v>0</v>
      </c>
      <c r="E18" s="44" t="s">
        <v>82</v>
      </c>
      <c r="F18" s="45">
        <f>SUMPRODUCT(('WaterRecord-2'!$B$5:$B$9930=$B18)*'WaterRecord-2'!E$5:E$9930)</f>
        <v>0</v>
      </c>
      <c r="G18" s="45">
        <f>SUMPRODUCT(('WaterRecord-2'!$B$5:$B$9930=$B18)*'WaterRecord-2'!F$5:F$9930)</f>
        <v>0</v>
      </c>
      <c r="H18" s="45">
        <f>SUMPRODUCT(('WaterRecord-2'!$B$5:$B$9930=$B18)*'WaterRecord-2'!G$5:G$9930)</f>
        <v>0</v>
      </c>
      <c r="I18" s="45">
        <f>SUMPRODUCT(('WaterRecord-2'!$B$5:$B$9930=$B18)*'WaterRecord-2'!H$5:H$9930)</f>
        <v>0</v>
      </c>
      <c r="J18" s="45">
        <f>SUMPRODUCT(('WaterRecord-2'!$B$5:$B$9930=$B18)*'WaterRecord-2'!I$5:I$9930)</f>
        <v>0</v>
      </c>
      <c r="K18" s="45">
        <f>SUMPRODUCT(('WaterRecord-2'!$B$5:$B$9930=$B18)*'WaterRecord-2'!J$5:J$9930)</f>
        <v>0</v>
      </c>
      <c r="L18" s="45">
        <f>SUMPRODUCT(('WaterRecord-2'!$B$5:$B$9930=$B18)*'WaterRecord-2'!K$5:K$9930)</f>
        <v>0</v>
      </c>
      <c r="M18" s="45">
        <f>SUMPRODUCT(('WaterRecord-2'!$B$5:$B$9930=$B18)*'WaterRecord-2'!L$5:L$9930)</f>
        <v>0</v>
      </c>
      <c r="N18" s="45">
        <f>SUMPRODUCT(('WaterRecord-2'!$B$5:$B$9930=$B18)*'WaterRecord-2'!M$5:M$9930)</f>
        <v>0</v>
      </c>
      <c r="O18" s="45">
        <f>SUMPRODUCT(('WaterRecord-2'!$B$5:$B$9930=$B18)*'WaterRecord-2'!N$5:N$9930)</f>
        <v>0</v>
      </c>
      <c r="P18" s="45">
        <f>SUMPRODUCT(('WaterRecord-2'!$B$5:$B$9930=$B18)*'WaterRecord-2'!O$5:O$9930)</f>
        <v>0</v>
      </c>
      <c r="Q18" s="45">
        <f>SUMPRODUCT(('WaterRecord-2'!$B$5:$B$9930=$B18)*'WaterRecord-2'!P$5:P$9930)</f>
        <v>0</v>
      </c>
      <c r="R18" s="84"/>
    </row>
    <row r="19" spans="1:18" ht="32.25" x14ac:dyDescent="0.2">
      <c r="A19" s="81"/>
      <c r="B19" s="82"/>
      <c r="C19" s="82"/>
      <c r="D19" s="83"/>
      <c r="E19" s="46" t="s">
        <v>83</v>
      </c>
      <c r="F19" s="47">
        <f>ROUND(F18/31/24/60/60,4)/(1-$O$2)/(1-$Q$2)</f>
        <v>0</v>
      </c>
      <c r="G19" s="47">
        <f>ROUND(G18/28/24/60/60,4)/(1-$O$2)/(1-$Q$2)</f>
        <v>0</v>
      </c>
      <c r="H19" s="47">
        <f>ROUND(H18/31/24/60/60,4)/(1-$O$2)/(1-$Q$2)</f>
        <v>0</v>
      </c>
      <c r="I19" s="47">
        <f>ROUND(I18/30/24/60/60,4)/(1-$O$2)/(1-$Q$2)</f>
        <v>0</v>
      </c>
      <c r="J19" s="47">
        <f>ROUND(J18/31/24/60/60,4)/(1-$O$2)/(1-$Q$2)</f>
        <v>0</v>
      </c>
      <c r="K19" s="47">
        <f>ROUND(K18/30/24/60/60,4)/(1-$O$2)/(1-$Q$2)</f>
        <v>0</v>
      </c>
      <c r="L19" s="47">
        <f>ROUND(L18/31/24/60/60,4)/(1-$O$2)/(1-$Q$2)</f>
        <v>0</v>
      </c>
      <c r="M19" s="47">
        <f>ROUND(M18/31/24/60/60,4)/(1-$O$2)/(1-$Q$2)</f>
        <v>0</v>
      </c>
      <c r="N19" s="47">
        <f>ROUND(N18/30/24/60/60,4)/(1-$O$2)/(1-$Q$2)</f>
        <v>0</v>
      </c>
      <c r="O19" s="47">
        <f>ROUND(O18/31/24/60/60,4)/(1-$O$2)/(1-$Q$2)</f>
        <v>0</v>
      </c>
      <c r="P19" s="47">
        <f>ROUND(P18/30/24/60/60,4)/(1-$O$2)/(1-$Q$2)</f>
        <v>0</v>
      </c>
      <c r="Q19" s="47">
        <f>ROUND(Q18/31/24/60/60,4)/(1-$O$2)/(1-$Q$2)</f>
        <v>0</v>
      </c>
      <c r="R19" s="84"/>
    </row>
    <row r="20" spans="1:18" ht="16.5" x14ac:dyDescent="0.2">
      <c r="A20" s="80" t="s">
        <v>20</v>
      </c>
      <c r="B20" s="80"/>
      <c r="C20" s="80"/>
      <c r="D20" s="80"/>
      <c r="E20" s="80"/>
      <c r="F20" s="80"/>
      <c r="G20" s="80"/>
      <c r="H20" s="80"/>
      <c r="I20" s="80"/>
      <c r="J20" s="80"/>
      <c r="K20" s="80"/>
      <c r="L20" s="80"/>
      <c r="M20" s="80"/>
      <c r="N20" s="80"/>
      <c r="O20" s="80"/>
      <c r="P20" s="80"/>
      <c r="Q20" s="80"/>
      <c r="R20" s="80"/>
    </row>
    <row r="21" spans="1:18" ht="16.5" x14ac:dyDescent="0.2">
      <c r="A21" s="40" t="s">
        <v>21</v>
      </c>
      <c r="B21" s="79" t="s">
        <v>91</v>
      </c>
      <c r="C21" s="79"/>
      <c r="D21" s="79"/>
      <c r="E21" s="79"/>
      <c r="F21" s="79"/>
      <c r="G21" s="79"/>
      <c r="H21" s="79"/>
      <c r="I21" s="79"/>
      <c r="J21" s="79"/>
      <c r="K21" s="79"/>
      <c r="L21" s="79"/>
      <c r="M21" s="79"/>
      <c r="N21" s="79"/>
      <c r="O21" s="79"/>
      <c r="P21" s="79"/>
      <c r="Q21" s="79"/>
      <c r="R21" s="79"/>
    </row>
    <row r="22" spans="1:18" ht="16.5" x14ac:dyDescent="0.2">
      <c r="A22" s="40" t="s">
        <v>32</v>
      </c>
      <c r="B22" s="79" t="s">
        <v>92</v>
      </c>
      <c r="C22" s="79"/>
      <c r="D22" s="79"/>
      <c r="E22" s="79"/>
      <c r="F22" s="79"/>
      <c r="G22" s="79"/>
      <c r="H22" s="79"/>
      <c r="I22" s="79"/>
      <c r="J22" s="79"/>
      <c r="K22" s="79"/>
      <c r="L22" s="79"/>
      <c r="M22" s="79"/>
      <c r="N22" s="79"/>
      <c r="O22" s="79"/>
      <c r="P22" s="79"/>
      <c r="Q22" s="79"/>
      <c r="R22" s="79"/>
    </row>
    <row r="23" spans="1:18" ht="16.5" x14ac:dyDescent="0.2">
      <c r="A23" s="40" t="s">
        <v>34</v>
      </c>
      <c r="B23" s="79" t="s">
        <v>93</v>
      </c>
      <c r="C23" s="79"/>
      <c r="D23" s="79"/>
      <c r="E23" s="79"/>
      <c r="F23" s="79"/>
      <c r="G23" s="79"/>
      <c r="H23" s="79"/>
      <c r="I23" s="79"/>
      <c r="J23" s="79"/>
      <c r="K23" s="79"/>
      <c r="L23" s="79"/>
      <c r="M23" s="79"/>
      <c r="N23" s="79"/>
      <c r="O23" s="79"/>
      <c r="P23" s="79"/>
      <c r="Q23" s="79"/>
      <c r="R23" s="79"/>
    </row>
    <row r="24" spans="1:18" ht="16.5" x14ac:dyDescent="0.2">
      <c r="A24" s="40" t="s">
        <v>36</v>
      </c>
      <c r="B24" s="79" t="s">
        <v>94</v>
      </c>
      <c r="C24" s="79"/>
      <c r="D24" s="79"/>
      <c r="E24" s="79"/>
      <c r="F24" s="79"/>
      <c r="G24" s="79"/>
      <c r="H24" s="79"/>
      <c r="I24" s="79"/>
      <c r="J24" s="79"/>
      <c r="K24" s="79"/>
      <c r="L24" s="79"/>
      <c r="M24" s="79"/>
      <c r="N24" s="79"/>
      <c r="O24" s="79"/>
      <c r="P24" s="79"/>
      <c r="Q24" s="79"/>
      <c r="R24" s="79"/>
    </row>
    <row r="25" spans="1:18" ht="16.5" x14ac:dyDescent="0.2">
      <c r="A25" s="40" t="s">
        <v>38</v>
      </c>
      <c r="B25" s="79" t="s">
        <v>95</v>
      </c>
      <c r="C25" s="79"/>
      <c r="D25" s="79"/>
      <c r="E25" s="79"/>
      <c r="F25" s="79"/>
      <c r="G25" s="79"/>
      <c r="H25" s="79"/>
      <c r="I25" s="79"/>
      <c r="J25" s="79"/>
      <c r="K25" s="79"/>
      <c r="L25" s="79"/>
      <c r="M25" s="79"/>
      <c r="N25" s="79"/>
      <c r="O25" s="79"/>
      <c r="P25" s="79"/>
      <c r="Q25" s="79"/>
      <c r="R25" s="79"/>
    </row>
    <row r="26" spans="1:18" ht="31.5" customHeight="1" x14ac:dyDescent="0.2">
      <c r="A26" s="40" t="s">
        <v>40</v>
      </c>
      <c r="B26" s="79" t="s">
        <v>96</v>
      </c>
      <c r="C26" s="79"/>
      <c r="D26" s="79"/>
      <c r="E26" s="79"/>
      <c r="F26" s="79"/>
      <c r="G26" s="79"/>
      <c r="H26" s="79"/>
      <c r="I26" s="79"/>
      <c r="J26" s="79"/>
      <c r="K26" s="79"/>
      <c r="L26" s="79"/>
      <c r="M26" s="79"/>
      <c r="N26" s="79"/>
      <c r="O26" s="79"/>
      <c r="P26" s="79"/>
      <c r="Q26" s="79"/>
      <c r="R26" s="79"/>
    </row>
    <row r="27" spans="1:18" ht="16.5" x14ac:dyDescent="0.2">
      <c r="A27" s="40" t="s">
        <v>67</v>
      </c>
      <c r="B27" s="79" t="s">
        <v>97</v>
      </c>
      <c r="C27" s="79"/>
      <c r="D27" s="79"/>
      <c r="E27" s="79"/>
      <c r="F27" s="79"/>
      <c r="G27" s="79"/>
      <c r="H27" s="79"/>
      <c r="I27" s="79"/>
      <c r="J27" s="79"/>
      <c r="K27" s="79"/>
      <c r="L27" s="79"/>
      <c r="M27" s="79"/>
      <c r="N27" s="79"/>
      <c r="O27" s="79"/>
      <c r="P27" s="79"/>
      <c r="Q27" s="79"/>
      <c r="R27" s="79"/>
    </row>
  </sheetData>
  <mergeCells count="48">
    <mergeCell ref="A6:A7"/>
    <mergeCell ref="B6:C7"/>
    <mergeCell ref="D6:D7"/>
    <mergeCell ref="R6:R7"/>
    <mergeCell ref="B1:F1"/>
    <mergeCell ref="G1:N1"/>
    <mergeCell ref="O1:P1"/>
    <mergeCell ref="Q1:R1"/>
    <mergeCell ref="A2:C2"/>
    <mergeCell ref="O2:P2"/>
    <mergeCell ref="Q2:R2"/>
    <mergeCell ref="B3:C3"/>
    <mergeCell ref="A4:A5"/>
    <mergeCell ref="B4:C5"/>
    <mergeCell ref="D4:D5"/>
    <mergeCell ref="R4:R5"/>
    <mergeCell ref="A8:A9"/>
    <mergeCell ref="B8:C9"/>
    <mergeCell ref="D8:D9"/>
    <mergeCell ref="R8:R9"/>
    <mergeCell ref="A10:A11"/>
    <mergeCell ref="B10:C11"/>
    <mergeCell ref="D10:D11"/>
    <mergeCell ref="R10:R11"/>
    <mergeCell ref="A12:A13"/>
    <mergeCell ref="B12:C13"/>
    <mergeCell ref="D12:D13"/>
    <mergeCell ref="R12:R13"/>
    <mergeCell ref="A14:A15"/>
    <mergeCell ref="B14:C15"/>
    <mergeCell ref="D14:D15"/>
    <mergeCell ref="R14:R15"/>
    <mergeCell ref="A16:A17"/>
    <mergeCell ref="B16:C17"/>
    <mergeCell ref="D16:D17"/>
    <mergeCell ref="R16:R17"/>
    <mergeCell ref="A18:A19"/>
    <mergeCell ref="B18:C19"/>
    <mergeCell ref="D18:D19"/>
    <mergeCell ref="R18:R19"/>
    <mergeCell ref="B26:R26"/>
    <mergeCell ref="B27:R27"/>
    <mergeCell ref="A20:R20"/>
    <mergeCell ref="B21:R21"/>
    <mergeCell ref="B22:R22"/>
    <mergeCell ref="B23:R23"/>
    <mergeCell ref="B24:R24"/>
    <mergeCell ref="B25:R25"/>
  </mergeCells>
  <phoneticPr fontId="22" type="noConversion"/>
  <pageMargins left="0" right="0" top="0.39370078740157477" bottom="0.39370078740157477" header="0" footer="0"/>
  <pageSetup paperSize="9" scale="58" orientation="portrait" horizontalDpi="200" verticalDpi="200" r:id="rId1"/>
  <headerFooter>
    <oddHeader>&amp;C&amp;A</oddHeader>
    <oddFooter>&amp;C頁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election activeCell="E2" sqref="E2"/>
    </sheetView>
  </sheetViews>
  <sheetFormatPr defaultRowHeight="15" x14ac:dyDescent="0.2"/>
  <cols>
    <col min="1" max="4" width="7.109375" customWidth="1"/>
    <col min="5" max="17" width="8.77734375" customWidth="1"/>
  </cols>
  <sheetData>
    <row r="1" spans="1:17" ht="25.5" x14ac:dyDescent="0.2">
      <c r="A1" s="41" t="s">
        <v>71</v>
      </c>
      <c r="B1" s="86" t="str">
        <f>BusinessMain!B1</f>
        <v>第        號</v>
      </c>
      <c r="C1" s="86"/>
      <c r="D1" s="86"/>
      <c r="E1" s="86"/>
      <c r="F1" s="87" t="s">
        <v>117</v>
      </c>
      <c r="G1" s="87"/>
      <c r="H1" s="87"/>
      <c r="I1" s="87"/>
      <c r="J1" s="87"/>
      <c r="K1" s="87"/>
      <c r="L1" s="87"/>
      <c r="M1" s="87"/>
      <c r="N1" s="92" t="s">
        <v>72</v>
      </c>
      <c r="O1" s="92"/>
      <c r="P1" s="93" t="s">
        <v>73</v>
      </c>
      <c r="Q1" s="93"/>
    </row>
    <row r="2" spans="1:17" ht="16.5" x14ac:dyDescent="0.2">
      <c r="A2" s="89" t="s">
        <v>74</v>
      </c>
      <c r="B2" s="89"/>
      <c r="C2" s="89"/>
      <c r="D2" s="59"/>
      <c r="E2" s="63" t="s">
        <v>75</v>
      </c>
      <c r="F2" s="57"/>
      <c r="G2" s="57"/>
      <c r="H2" s="57"/>
      <c r="I2" s="57"/>
      <c r="J2" s="57"/>
      <c r="K2" s="57"/>
      <c r="L2" s="57"/>
      <c r="M2" s="57"/>
      <c r="N2" s="94"/>
      <c r="O2" s="94"/>
      <c r="P2" s="95"/>
      <c r="Q2" s="95"/>
    </row>
    <row r="3" spans="1:17" ht="15.75" customHeight="1" x14ac:dyDescent="0.2">
      <c r="A3" s="82" t="s">
        <v>98</v>
      </c>
      <c r="B3" s="91" t="s">
        <v>77</v>
      </c>
      <c r="C3" s="91" t="s">
        <v>99</v>
      </c>
      <c r="D3" s="91" t="s">
        <v>100</v>
      </c>
      <c r="E3" s="96" t="s">
        <v>114</v>
      </c>
      <c r="F3" s="96"/>
      <c r="G3" s="96"/>
      <c r="H3" s="96"/>
      <c r="I3" s="96"/>
      <c r="J3" s="96"/>
      <c r="K3" s="96"/>
      <c r="L3" s="96"/>
      <c r="M3" s="96"/>
      <c r="N3" s="96"/>
      <c r="O3" s="96"/>
      <c r="P3" s="96"/>
      <c r="Q3" s="82" t="s">
        <v>80</v>
      </c>
    </row>
    <row r="4" spans="1:17" ht="16.5" x14ac:dyDescent="0.2">
      <c r="A4" s="82"/>
      <c r="B4" s="91"/>
      <c r="C4" s="91"/>
      <c r="D4" s="91"/>
      <c r="E4" s="49" t="s">
        <v>101</v>
      </c>
      <c r="F4" s="49" t="s">
        <v>102</v>
      </c>
      <c r="G4" s="49" t="s">
        <v>103</v>
      </c>
      <c r="H4" s="49" t="s">
        <v>104</v>
      </c>
      <c r="I4" s="49" t="s">
        <v>105</v>
      </c>
      <c r="J4" s="49" t="s">
        <v>106</v>
      </c>
      <c r="K4" s="49" t="s">
        <v>107</v>
      </c>
      <c r="L4" s="49" t="s">
        <v>108</v>
      </c>
      <c r="M4" s="49" t="s">
        <v>109</v>
      </c>
      <c r="N4" s="49" t="s">
        <v>110</v>
      </c>
      <c r="O4" s="49" t="s">
        <v>111</v>
      </c>
      <c r="P4" s="49" t="s">
        <v>112</v>
      </c>
      <c r="Q4" s="82"/>
    </row>
    <row r="5" spans="1:17" ht="16.5" x14ac:dyDescent="0.2">
      <c r="A5" s="50"/>
      <c r="B5" s="8"/>
      <c r="C5" s="8"/>
      <c r="D5" s="50"/>
      <c r="E5" s="51"/>
      <c r="F5" s="51"/>
      <c r="G5" s="51"/>
      <c r="H5" s="51"/>
      <c r="I5" s="51"/>
      <c r="J5" s="51"/>
      <c r="K5" s="51"/>
      <c r="L5" s="51"/>
      <c r="M5" s="51"/>
      <c r="N5" s="51"/>
      <c r="O5" s="51"/>
      <c r="P5" s="51"/>
      <c r="Q5" s="54"/>
    </row>
    <row r="6" spans="1:17" ht="16.5" x14ac:dyDescent="0.2">
      <c r="A6" s="50"/>
      <c r="B6" s="8"/>
      <c r="C6" s="8"/>
      <c r="D6" s="50"/>
      <c r="E6" s="51"/>
      <c r="F6" s="51"/>
      <c r="G6" s="51"/>
      <c r="H6" s="51"/>
      <c r="I6" s="51"/>
      <c r="J6" s="51"/>
      <c r="K6" s="51"/>
      <c r="L6" s="51"/>
      <c r="M6" s="51"/>
      <c r="N6" s="51"/>
      <c r="O6" s="51"/>
      <c r="P6" s="51"/>
      <c r="Q6" s="54"/>
    </row>
    <row r="7" spans="1:17" ht="16.5" x14ac:dyDescent="0.2">
      <c r="A7" s="53"/>
      <c r="B7" s="8"/>
      <c r="C7" s="8"/>
      <c r="D7" s="50"/>
      <c r="E7" s="51"/>
      <c r="F7" s="51"/>
      <c r="G7" s="51"/>
      <c r="H7" s="51"/>
      <c r="I7" s="51"/>
      <c r="J7" s="51"/>
      <c r="K7" s="51"/>
      <c r="L7" s="51"/>
      <c r="M7" s="51"/>
      <c r="N7" s="51"/>
      <c r="O7" s="51"/>
      <c r="P7" s="51"/>
      <c r="Q7" s="54"/>
    </row>
    <row r="8" spans="1:17" ht="16.5" x14ac:dyDescent="0.2">
      <c r="A8" s="50"/>
      <c r="B8" s="8"/>
      <c r="C8" s="8"/>
      <c r="D8" s="50"/>
      <c r="E8" s="51"/>
      <c r="F8" s="51"/>
      <c r="G8" s="51"/>
      <c r="H8" s="51"/>
      <c r="I8" s="51"/>
      <c r="J8" s="51"/>
      <c r="K8" s="51"/>
      <c r="L8" s="51"/>
      <c r="M8" s="51"/>
      <c r="N8" s="51"/>
      <c r="O8" s="51"/>
      <c r="P8" s="51"/>
      <c r="Q8" s="54"/>
    </row>
    <row r="9" spans="1:17" ht="16.5" x14ac:dyDescent="0.2">
      <c r="A9" s="50"/>
      <c r="B9" s="8"/>
      <c r="C9" s="8"/>
      <c r="D9" s="50"/>
      <c r="E9" s="52"/>
      <c r="F9" s="52"/>
      <c r="G9" s="52"/>
      <c r="H9" s="52"/>
      <c r="I9" s="52"/>
      <c r="J9" s="52"/>
      <c r="K9" s="52"/>
      <c r="L9" s="52"/>
      <c r="M9" s="52"/>
      <c r="N9" s="52"/>
      <c r="O9" s="52"/>
      <c r="P9" s="52"/>
      <c r="Q9" s="54"/>
    </row>
    <row r="10" spans="1:17" ht="16.5" x14ac:dyDescent="0.2">
      <c r="A10" s="53"/>
      <c r="B10" s="8"/>
      <c r="C10" s="8"/>
      <c r="D10" s="50"/>
      <c r="E10" s="52"/>
      <c r="F10" s="52"/>
      <c r="G10" s="52"/>
      <c r="H10" s="52"/>
      <c r="I10" s="52"/>
      <c r="J10" s="52"/>
      <c r="K10" s="52"/>
      <c r="L10" s="52"/>
      <c r="M10" s="52"/>
      <c r="N10" s="52"/>
      <c r="O10" s="52"/>
      <c r="P10" s="52"/>
      <c r="Q10" s="54"/>
    </row>
    <row r="11" spans="1:17" ht="16.5" x14ac:dyDescent="0.2">
      <c r="A11" s="50"/>
      <c r="B11" s="8"/>
      <c r="C11" s="8"/>
      <c r="D11" s="50"/>
      <c r="E11" s="52"/>
      <c r="F11" s="52"/>
      <c r="G11" s="52"/>
      <c r="H11" s="52"/>
      <c r="I11" s="52"/>
      <c r="J11" s="52"/>
      <c r="K11" s="52"/>
      <c r="L11" s="52"/>
      <c r="M11" s="52"/>
      <c r="N11" s="52"/>
      <c r="O11" s="52"/>
      <c r="P11" s="52"/>
      <c r="Q11" s="54"/>
    </row>
    <row r="12" spans="1:17" ht="16.5" x14ac:dyDescent="0.2">
      <c r="A12" s="50"/>
      <c r="B12" s="8"/>
      <c r="C12" s="8"/>
      <c r="D12" s="50"/>
      <c r="E12" s="51"/>
      <c r="F12" s="51"/>
      <c r="G12" s="51"/>
      <c r="H12" s="51"/>
      <c r="I12" s="51"/>
      <c r="J12" s="51"/>
      <c r="K12" s="51"/>
      <c r="L12" s="51"/>
      <c r="M12" s="51"/>
      <c r="N12" s="51"/>
      <c r="O12" s="51"/>
      <c r="P12" s="51"/>
      <c r="Q12" s="54"/>
    </row>
    <row r="13" spans="1:17" ht="16.5" x14ac:dyDescent="0.2">
      <c r="A13" s="50"/>
      <c r="B13" s="8"/>
      <c r="C13" s="8"/>
      <c r="D13" s="50"/>
      <c r="E13" s="51"/>
      <c r="F13" s="52"/>
      <c r="G13" s="51"/>
      <c r="H13" s="51"/>
      <c r="I13" s="51"/>
      <c r="J13" s="51"/>
      <c r="K13" s="51"/>
      <c r="L13" s="51"/>
      <c r="M13" s="51"/>
      <c r="N13" s="51"/>
      <c r="O13" s="51"/>
      <c r="P13" s="51"/>
      <c r="Q13" s="54"/>
    </row>
    <row r="14" spans="1:17" ht="16.5" x14ac:dyDescent="0.2">
      <c r="A14" s="50"/>
      <c r="B14" s="8"/>
      <c r="C14" s="8"/>
      <c r="D14" s="50"/>
      <c r="E14" s="52"/>
      <c r="F14" s="52"/>
      <c r="G14" s="52"/>
      <c r="H14" s="52"/>
      <c r="I14" s="52"/>
      <c r="J14" s="52"/>
      <c r="K14" s="52"/>
      <c r="L14" s="52"/>
      <c r="M14" s="52"/>
      <c r="N14" s="52"/>
      <c r="O14" s="52"/>
      <c r="P14" s="52"/>
      <c r="Q14" s="54"/>
    </row>
    <row r="15" spans="1:17" ht="16.5" x14ac:dyDescent="0.2">
      <c r="A15" s="53"/>
      <c r="B15" s="8"/>
      <c r="C15" s="8"/>
      <c r="D15" s="50"/>
      <c r="E15" s="52"/>
      <c r="F15" s="52"/>
      <c r="G15" s="52"/>
      <c r="H15" s="52"/>
      <c r="I15" s="52"/>
      <c r="J15" s="52"/>
      <c r="K15" s="52"/>
      <c r="L15" s="52"/>
      <c r="M15" s="52"/>
      <c r="N15" s="52"/>
      <c r="O15" s="52"/>
      <c r="P15" s="52"/>
      <c r="Q15" s="54"/>
    </row>
    <row r="16" spans="1:17" ht="16.5" x14ac:dyDescent="0.2">
      <c r="A16" s="50"/>
      <c r="B16" s="8"/>
      <c r="C16" s="8"/>
      <c r="D16" s="50"/>
      <c r="E16" s="52"/>
      <c r="F16" s="52"/>
      <c r="G16" s="52"/>
      <c r="H16" s="52"/>
      <c r="I16" s="52"/>
      <c r="J16" s="52"/>
      <c r="K16" s="52"/>
      <c r="L16" s="52"/>
      <c r="M16" s="52"/>
      <c r="N16" s="52"/>
      <c r="O16" s="52"/>
      <c r="P16" s="52"/>
      <c r="Q16" s="54"/>
    </row>
    <row r="17" spans="1:17" ht="16.5" x14ac:dyDescent="0.2">
      <c r="A17" s="50"/>
      <c r="B17" s="8"/>
      <c r="C17" s="8"/>
      <c r="D17" s="50"/>
      <c r="E17" s="52"/>
      <c r="F17" s="52"/>
      <c r="G17" s="52"/>
      <c r="H17" s="52"/>
      <c r="I17" s="52"/>
      <c r="J17" s="52"/>
      <c r="K17" s="52"/>
      <c r="L17" s="52"/>
      <c r="M17" s="52"/>
      <c r="N17" s="52"/>
      <c r="O17" s="52"/>
      <c r="P17" s="52"/>
      <c r="Q17" s="54"/>
    </row>
    <row r="18" spans="1:17" ht="16.5" x14ac:dyDescent="0.2">
      <c r="A18" s="53"/>
      <c r="B18" s="8"/>
      <c r="C18" s="8"/>
      <c r="D18" s="50"/>
      <c r="E18" s="52"/>
      <c r="F18" s="52"/>
      <c r="G18" s="52"/>
      <c r="H18" s="52"/>
      <c r="I18" s="52"/>
      <c r="J18" s="52"/>
      <c r="K18" s="52"/>
      <c r="L18" s="52"/>
      <c r="M18" s="52"/>
      <c r="N18" s="52"/>
      <c r="O18" s="52"/>
      <c r="P18" s="52"/>
      <c r="Q18" s="54"/>
    </row>
    <row r="19" spans="1:17" ht="16.5" x14ac:dyDescent="0.2">
      <c r="A19" s="50"/>
      <c r="B19" s="8"/>
      <c r="C19" s="8"/>
      <c r="D19" s="50"/>
      <c r="E19" s="52"/>
      <c r="F19" s="52"/>
      <c r="G19" s="52"/>
      <c r="H19" s="52"/>
      <c r="I19" s="52"/>
      <c r="J19" s="52"/>
      <c r="K19" s="52"/>
      <c r="L19" s="52"/>
      <c r="M19" s="52"/>
      <c r="N19" s="52"/>
      <c r="O19" s="52"/>
      <c r="P19" s="52"/>
      <c r="Q19" s="54"/>
    </row>
    <row r="20" spans="1:17" ht="16.5" x14ac:dyDescent="0.2">
      <c r="A20" s="50"/>
      <c r="B20" s="8"/>
      <c r="C20" s="8"/>
      <c r="D20" s="50"/>
      <c r="E20" s="52"/>
      <c r="F20" s="52"/>
      <c r="G20" s="52"/>
      <c r="H20" s="52"/>
      <c r="I20" s="52"/>
      <c r="J20" s="52"/>
      <c r="K20" s="52"/>
      <c r="L20" s="52"/>
      <c r="M20" s="52"/>
      <c r="N20" s="52"/>
      <c r="O20" s="52"/>
      <c r="P20" s="52"/>
      <c r="Q20" s="54"/>
    </row>
    <row r="21" spans="1:17" ht="16.5" x14ac:dyDescent="0.2">
      <c r="A21" s="50"/>
      <c r="B21" s="8"/>
      <c r="C21" s="8"/>
      <c r="D21" s="50"/>
      <c r="E21" s="52"/>
      <c r="F21" s="52"/>
      <c r="G21" s="52"/>
      <c r="H21" s="52"/>
      <c r="I21" s="52"/>
      <c r="J21" s="52"/>
      <c r="K21" s="52"/>
      <c r="L21" s="52"/>
      <c r="M21" s="52"/>
      <c r="N21" s="52"/>
      <c r="O21" s="52"/>
      <c r="P21" s="52"/>
      <c r="Q21" s="54"/>
    </row>
    <row r="22" spans="1:17" ht="16.5" x14ac:dyDescent="0.2">
      <c r="A22" s="50"/>
      <c r="B22" s="8"/>
      <c r="C22" s="8"/>
      <c r="D22" s="50"/>
      <c r="E22" s="52"/>
      <c r="F22" s="52"/>
      <c r="G22" s="52"/>
      <c r="H22" s="52"/>
      <c r="I22" s="52"/>
      <c r="J22" s="52"/>
      <c r="K22" s="52"/>
      <c r="L22" s="52"/>
      <c r="M22" s="52"/>
      <c r="N22" s="52"/>
      <c r="O22" s="52"/>
      <c r="P22" s="52"/>
      <c r="Q22" s="54"/>
    </row>
    <row r="23" spans="1:17" ht="16.5" x14ac:dyDescent="0.2">
      <c r="A23" s="53"/>
      <c r="B23" s="8"/>
      <c r="C23" s="8"/>
      <c r="D23" s="50"/>
      <c r="E23" s="52"/>
      <c r="F23" s="52"/>
      <c r="G23" s="52"/>
      <c r="H23" s="52"/>
      <c r="I23" s="52"/>
      <c r="J23" s="52"/>
      <c r="K23" s="52"/>
      <c r="L23" s="52"/>
      <c r="M23" s="52"/>
      <c r="N23" s="52"/>
      <c r="O23" s="52"/>
      <c r="P23" s="52"/>
      <c r="Q23" s="54"/>
    </row>
    <row r="24" spans="1:17" ht="16.5" x14ac:dyDescent="0.2">
      <c r="A24" s="50"/>
      <c r="B24" s="8"/>
      <c r="C24" s="8"/>
      <c r="D24" s="50"/>
      <c r="E24" s="52"/>
      <c r="F24" s="52"/>
      <c r="G24" s="52"/>
      <c r="H24" s="52"/>
      <c r="I24" s="52"/>
      <c r="J24" s="52"/>
      <c r="K24" s="52"/>
      <c r="L24" s="52"/>
      <c r="M24" s="52"/>
      <c r="N24" s="52"/>
      <c r="O24" s="52"/>
      <c r="P24" s="52"/>
      <c r="Q24" s="54"/>
    </row>
    <row r="25" spans="1:17" ht="16.5" x14ac:dyDescent="0.2">
      <c r="A25" s="50"/>
      <c r="B25" s="8"/>
      <c r="C25" s="8"/>
      <c r="D25" s="50"/>
      <c r="E25" s="52"/>
      <c r="F25" s="52"/>
      <c r="G25" s="52"/>
      <c r="H25" s="52"/>
      <c r="I25" s="52"/>
      <c r="J25" s="52"/>
      <c r="K25" s="52"/>
      <c r="L25" s="52"/>
      <c r="M25" s="52"/>
      <c r="N25" s="52"/>
      <c r="O25" s="52"/>
      <c r="P25" s="52"/>
      <c r="Q25" s="54"/>
    </row>
    <row r="26" spans="1:17" ht="16.5" x14ac:dyDescent="0.2">
      <c r="A26" s="53"/>
      <c r="B26" s="8"/>
      <c r="C26" s="8"/>
      <c r="D26" s="50"/>
      <c r="E26" s="52"/>
      <c r="F26" s="52"/>
      <c r="G26" s="52"/>
      <c r="H26" s="52"/>
      <c r="I26" s="52"/>
      <c r="J26" s="52"/>
      <c r="K26" s="52"/>
      <c r="L26" s="52"/>
      <c r="M26" s="52"/>
      <c r="N26" s="52"/>
      <c r="O26" s="52"/>
      <c r="P26" s="52"/>
      <c r="Q26" s="54"/>
    </row>
    <row r="27" spans="1:17" ht="16.5" x14ac:dyDescent="0.2">
      <c r="A27" s="50"/>
      <c r="B27" s="8"/>
      <c r="C27" s="8"/>
      <c r="D27" s="50"/>
      <c r="E27" s="52"/>
      <c r="F27" s="52"/>
      <c r="G27" s="52"/>
      <c r="H27" s="52"/>
      <c r="I27" s="52"/>
      <c r="J27" s="52"/>
      <c r="K27" s="52"/>
      <c r="L27" s="52"/>
      <c r="M27" s="52"/>
      <c r="N27" s="52"/>
      <c r="O27" s="52"/>
      <c r="P27" s="52"/>
      <c r="Q27" s="54"/>
    </row>
    <row r="28" spans="1:17" ht="16.5" x14ac:dyDescent="0.2">
      <c r="A28" s="50"/>
      <c r="B28" s="8"/>
      <c r="C28" s="8"/>
      <c r="D28" s="50"/>
      <c r="E28" s="52"/>
      <c r="F28" s="52"/>
      <c r="G28" s="52"/>
      <c r="H28" s="52"/>
      <c r="I28" s="52"/>
      <c r="J28" s="52"/>
      <c r="K28" s="52"/>
      <c r="L28" s="52"/>
      <c r="M28" s="52"/>
      <c r="N28" s="52"/>
      <c r="O28" s="52"/>
      <c r="P28" s="52"/>
      <c r="Q28" s="54"/>
    </row>
    <row r="29" spans="1:17" ht="16.5" x14ac:dyDescent="0.2">
      <c r="A29" s="50"/>
      <c r="B29" s="8"/>
      <c r="C29" s="8"/>
      <c r="D29" s="50"/>
      <c r="E29" s="52"/>
      <c r="F29" s="52"/>
      <c r="G29" s="52"/>
      <c r="H29" s="52"/>
      <c r="I29" s="52"/>
      <c r="J29" s="52"/>
      <c r="K29" s="52"/>
      <c r="L29" s="52"/>
      <c r="M29" s="52"/>
      <c r="N29" s="52"/>
      <c r="O29" s="52"/>
      <c r="P29" s="52"/>
      <c r="Q29" s="54"/>
    </row>
    <row r="30" spans="1:17" ht="16.5" x14ac:dyDescent="0.2">
      <c r="A30" s="50"/>
      <c r="B30" s="8"/>
      <c r="C30" s="8"/>
      <c r="D30" s="50"/>
      <c r="E30" s="52"/>
      <c r="F30" s="52"/>
      <c r="G30" s="52"/>
      <c r="H30" s="52"/>
      <c r="I30" s="52"/>
      <c r="J30" s="52"/>
      <c r="K30" s="52"/>
      <c r="L30" s="52"/>
      <c r="M30" s="52"/>
      <c r="N30" s="52"/>
      <c r="O30" s="52"/>
      <c r="P30" s="52"/>
      <c r="Q30" s="54"/>
    </row>
    <row r="31" spans="1:17" ht="16.5" x14ac:dyDescent="0.2">
      <c r="A31" s="53"/>
      <c r="B31" s="8"/>
      <c r="C31" s="8"/>
      <c r="D31" s="50"/>
      <c r="E31" s="52"/>
      <c r="F31" s="52"/>
      <c r="G31" s="52"/>
      <c r="H31" s="52"/>
      <c r="I31" s="52"/>
      <c r="J31" s="52"/>
      <c r="K31" s="52"/>
      <c r="L31" s="52"/>
      <c r="M31" s="52"/>
      <c r="N31" s="52"/>
      <c r="O31" s="52"/>
      <c r="P31" s="52"/>
      <c r="Q31" s="54"/>
    </row>
  </sheetData>
  <mergeCells count="13">
    <mergeCell ref="Q3:Q4"/>
    <mergeCell ref="B1:E1"/>
    <mergeCell ref="F1:M1"/>
    <mergeCell ref="N1:O1"/>
    <mergeCell ref="P1:Q1"/>
    <mergeCell ref="A2:C2"/>
    <mergeCell ref="N2:O2"/>
    <mergeCell ref="P2:Q2"/>
    <mergeCell ref="A3:A4"/>
    <mergeCell ref="B3:B4"/>
    <mergeCell ref="C3:C4"/>
    <mergeCell ref="D3:D4"/>
    <mergeCell ref="E3:P3"/>
  </mergeCells>
  <phoneticPr fontId="22" type="noConversion"/>
  <pageMargins left="0" right="0" top="0.39370078740157477" bottom="0.39370078740157477" header="0" footer="0"/>
  <pageSetup paperSize="9" scale="60" orientation="portrait" horizontalDpi="200" verticalDpi="200" r:id="rId1"/>
  <headerFooter>
    <oddHeader>&amp;C&amp;A</oddHeader>
    <oddFooter>&amp;C頁 &amp;P</oddFooter>
  </headerFooter>
</worksheet>
</file>

<file path=docProps/app.xml><?xml version="1.0" encoding="utf-8"?>
<Properties xmlns="http://schemas.openxmlformats.org/officeDocument/2006/extended-properties" xmlns:vt="http://schemas.openxmlformats.org/officeDocument/2006/docPropsVTypes">
  <TotalTime>64</TotalTime>
  <Application>Microsoft Excel</Application>
  <DocSecurity>0</DocSecurity>
  <ScaleCrop>false</ScaleCrop>
  <HeadingPairs>
    <vt:vector size="2" baseType="variant">
      <vt:variant>
        <vt:lpstr>工作表</vt:lpstr>
      </vt:variant>
      <vt:variant>
        <vt:i4>5</vt:i4>
      </vt:variant>
    </vt:vector>
  </HeadingPairs>
  <TitlesOfParts>
    <vt:vector size="5" baseType="lpstr">
      <vt:lpstr>BusinessMain</vt:lpstr>
      <vt:lpstr>BusinessLand</vt:lpstr>
      <vt:lpstr>WaterPlan</vt:lpstr>
      <vt:lpstr>WaterRecord-1</vt:lpstr>
      <vt:lpstr>WaterRecord-2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paullin</dc:creator>
  <cp:lastModifiedBy>紅玫 Envie</cp:lastModifiedBy>
  <cp:revision>3</cp:revision>
  <dcterms:created xsi:type="dcterms:W3CDTF">2018-03-06T17:19:37Z</dcterms:created>
  <dcterms:modified xsi:type="dcterms:W3CDTF">2018-03-31T09:10:00Z</dcterms:modified>
</cp:coreProperties>
</file>