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_主計總處調查表\115年度\14_114年度資本支出預算保留數(含應付數)可剔除明細表(1150508前)\2_函轉\"/>
    </mc:Choice>
  </mc:AlternateContent>
  <xr:revisionPtr revIDLastSave="0" documentId="13_ncr:1_{30F1A216-A06B-4187-9B00-824290AE7C8C}" xr6:coauthVersionLast="47" xr6:coauthVersionMax="47" xr10:uidLastSave="{00000000-0000-0000-0000-000000000000}"/>
  <bookViews>
    <workbookView xWindow="-110" yWindow="-110" windowWidth="19420" windowHeight="10300" xr2:uid="{0A2039A2-B393-441C-974C-E85109849767}"/>
  </bookViews>
  <sheets>
    <sheet name="114資本支出保留(空白)" sheetId="1" r:id="rId1"/>
    <sheet name="113資本支出保留(供參)" sheetId="2" r:id="rId2"/>
  </sheets>
  <definedNames>
    <definedName name="_xlnm._FilterDatabase" localSheetId="1" hidden="1">'113資本支出保留(供參)'!$A$7:$U$7</definedName>
    <definedName name="_xlnm.Print_Area" localSheetId="1">'113資本支出保留(供參)'!$A$1:$U$113</definedName>
    <definedName name="_xlnm.Print_Area" localSheetId="0">'114資本支出保留(空白)'!$A$1:$Y$20</definedName>
    <definedName name="_xlnm.Print_Titles" localSheetId="1">'113資本支出保留(供參)'!$1:$6</definedName>
    <definedName name="_xlnm.Print_Titles" localSheetId="0">'114資本支出保留(空白)'!$1:$6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C7" i="1"/>
  <c r="C22" i="2"/>
  <c r="C16" i="2"/>
  <c r="C12" i="2"/>
  <c r="C11" i="2"/>
  <c r="C9" i="2"/>
  <c r="T7" i="2"/>
  <c r="Q7" i="2"/>
  <c r="L7" i="2"/>
  <c r="C7" i="2"/>
  <c r="V7" i="1"/>
  <c r="L7" i="1"/>
</calcChain>
</file>

<file path=xl/sharedStrings.xml><?xml version="1.0" encoding="utf-8"?>
<sst xmlns="http://schemas.openxmlformats.org/spreadsheetml/2006/main" count="874" uniqueCount="322">
  <si>
    <t>單位:千元</t>
    <phoneticPr fontId="4" type="noConversion"/>
  </si>
  <si>
    <r>
      <t>列入當年度總預算或追加減預算並辦理保留之</t>
    </r>
    <r>
      <rPr>
        <sz val="14"/>
        <color indexed="12"/>
        <rFont val="標楷體"/>
        <family val="4"/>
        <charset val="136"/>
      </rPr>
      <t>災害復建工程</t>
    </r>
    <phoneticPr fontId="4" type="noConversion"/>
  </si>
  <si>
    <t>工程名稱</t>
    <phoneticPr fontId="4" type="noConversion"/>
  </si>
  <si>
    <r>
      <t>預算別</t>
    </r>
    <r>
      <rPr>
        <b/>
        <sz val="10"/>
        <rFont val="Times New Roman"/>
        <family val="1"/>
      </rPr>
      <t/>
    </r>
    <phoneticPr fontId="4" type="noConversion"/>
  </si>
  <si>
    <t>預算數</t>
    <phoneticPr fontId="4" type="noConversion"/>
  </si>
  <si>
    <t>單位預算書之頁次</t>
    <phoneticPr fontId="4" type="noConversion"/>
  </si>
  <si>
    <t>是否屬救災經費處理辦法所核定之災害復建工程</t>
    <phoneticPr fontId="4" type="noConversion"/>
  </si>
  <si>
    <t>核定完工期限</t>
    <phoneticPr fontId="4" type="noConversion"/>
  </si>
  <si>
    <t>災害年月及名稱</t>
    <phoneticPr fontId="4" type="noConversion"/>
  </si>
  <si>
    <t>工程代碼</t>
    <phoneticPr fontId="4" type="noConversion"/>
  </si>
  <si>
    <t>核列序號</t>
    <phoneticPr fontId="4" type="noConversion"/>
  </si>
  <si>
    <t>佐證資料文(編)號</t>
    <phoneticPr fontId="4" type="noConversion"/>
  </si>
  <si>
    <t>中央核定日期</t>
    <phoneticPr fontId="4" type="noConversion"/>
  </si>
  <si>
    <t>是</t>
    <phoneticPr fontId="4" type="noConversion"/>
  </si>
  <si>
    <t>否</t>
    <phoneticPr fontId="4" type="noConversion"/>
  </si>
  <si>
    <t>屬中央核定補助</t>
    <phoneticPr fontId="4" type="noConversion"/>
  </si>
  <si>
    <t>屬地方自有財源</t>
    <phoneticPr fontId="4" type="noConversion"/>
  </si>
  <si>
    <t>v</t>
    <phoneticPr fontId="4" type="noConversion"/>
  </si>
  <si>
    <t>備註：</t>
    <phoneticPr fontId="4" type="noConversion"/>
  </si>
  <si>
    <r>
      <t>屬</t>
    </r>
    <r>
      <rPr>
        <b/>
        <sz val="12"/>
        <color rgb="FFFF0000"/>
        <rFont val="標楷體"/>
        <family val="4"/>
        <charset val="136"/>
      </rPr>
      <t>全可歸責</t>
    </r>
    <r>
      <rPr>
        <sz val="12"/>
        <rFont val="標楷體"/>
        <family val="4"/>
        <charset val="136"/>
      </rPr>
      <t>於</t>
    </r>
    <r>
      <rPr>
        <b/>
        <sz val="12"/>
        <color rgb="FFFF0000"/>
        <rFont val="標楷體"/>
        <family val="4"/>
        <charset val="136"/>
      </rPr>
      <t>中央</t>
    </r>
    <r>
      <rPr>
        <sz val="12"/>
        <rFont val="標楷體"/>
        <family val="4"/>
        <charset val="136"/>
      </rPr>
      <t>之緣由致當年度未及辦理完成之中央補助</t>
    </r>
    <r>
      <rPr>
        <sz val="12"/>
        <color indexed="10"/>
        <rFont val="標楷體"/>
        <family val="4"/>
        <charset val="136"/>
      </rPr>
      <t>非災害復建計畫工程</t>
    </r>
    <phoneticPr fontId="4" type="noConversion"/>
  </si>
  <si>
    <r>
      <t>四、本表回傳前請貴府主計處先行審查，如未符剔除要件者，請勿納入，</t>
    </r>
    <r>
      <rPr>
        <b/>
        <sz val="12"/>
        <color indexed="10"/>
        <rFont val="標楷體"/>
        <family val="4"/>
        <charset val="136"/>
      </rPr>
      <t>本表查填之正確度將列為考核表件查填優劣及配合度評核之參據。</t>
    </r>
    <phoneticPr fontId="4" type="noConversion"/>
  </si>
  <si>
    <t>五、上表保留數請先以決算數查填，俟決算審定數產生後再予以更新。</t>
    <phoneticPr fontId="4" type="noConversion"/>
  </si>
  <si>
    <r>
      <t>保留金額
(</t>
    </r>
    <r>
      <rPr>
        <sz val="12"/>
        <color indexed="10"/>
        <rFont val="標楷體"/>
        <family val="4"/>
        <charset val="136"/>
      </rPr>
      <t>決算數</t>
    </r>
    <r>
      <rPr>
        <sz val="12"/>
        <rFont val="標楷體"/>
        <family val="4"/>
        <charset val="136"/>
      </rPr>
      <t>)</t>
    </r>
    <phoneticPr fontId="4" type="noConversion"/>
  </si>
  <si>
    <t>A1</t>
  </si>
  <si>
    <r>
      <t>簡述</t>
    </r>
    <r>
      <rPr>
        <sz val="10"/>
        <rFont val="標楷體"/>
        <family val="4"/>
        <charset val="136"/>
      </rPr>
      <t>全可歸責於中央致當年度無法辦理完成之</t>
    </r>
    <r>
      <rPr>
        <sz val="10"/>
        <color indexed="12"/>
        <rFont val="標楷體"/>
        <family val="4"/>
        <charset val="136"/>
      </rPr>
      <t xml:space="preserve">原委
</t>
    </r>
    <r>
      <rPr>
        <sz val="10"/>
        <color rgb="FFFF0000"/>
        <rFont val="標楷體"/>
        <family val="4"/>
        <charset val="136"/>
      </rPr>
      <t>(如有計畫遲送中央補助單位、計畫不完備遭退件、前置作業完成日已屆年底…等</t>
    </r>
    <r>
      <rPr>
        <b/>
        <sz val="10"/>
        <color rgb="FFFF0000"/>
        <rFont val="標楷體"/>
        <family val="4"/>
        <charset val="136"/>
      </rPr>
      <t>可歸責於各該市縣政府之情形者</t>
    </r>
    <r>
      <rPr>
        <sz val="10"/>
        <color rgb="FFFF0000"/>
        <rFont val="標楷體"/>
        <family val="4"/>
        <charset val="136"/>
      </rPr>
      <t>，</t>
    </r>
    <r>
      <rPr>
        <b/>
        <sz val="10"/>
        <color rgb="FFFF0000"/>
        <rFont val="標楷體"/>
        <family val="4"/>
        <charset val="136"/>
      </rPr>
      <t>請勿填入</t>
    </r>
    <r>
      <rPr>
        <sz val="10"/>
        <color rgb="FFFF0000"/>
        <rFont val="標楷體"/>
        <family val="4"/>
        <charset val="136"/>
      </rPr>
      <t>)</t>
    </r>
    <phoneticPr fontId="4" type="noConversion"/>
  </si>
  <si>
    <r>
      <t>二、「屬全可歸責於中央致當年度未及辦理完成之中央補助計畫保留數(非災害復建計畫)」部分，</t>
    </r>
    <r>
      <rPr>
        <b/>
        <sz val="12"/>
        <color rgb="FFFF0000"/>
        <rFont val="標楷體"/>
        <family val="4"/>
        <charset val="136"/>
      </rPr>
      <t>如有</t>
    </r>
    <r>
      <rPr>
        <sz val="12"/>
        <rFont val="標楷體"/>
        <family val="4"/>
        <charset val="136"/>
      </rPr>
      <t>計畫遲送中央補助單位、計畫不完備遭退件、前置作業完成日已屆年底…等</t>
    </r>
    <r>
      <rPr>
        <b/>
        <sz val="12"/>
        <color rgb="FFFF0000"/>
        <rFont val="標楷體"/>
        <family val="4"/>
        <charset val="136"/>
      </rPr>
      <t>可歸責於各該市縣政府之情形者，請勿填入</t>
    </r>
    <r>
      <rPr>
        <sz val="12"/>
        <rFont val="標楷體"/>
        <family val="4"/>
        <charset val="136"/>
      </rPr>
      <t>。</t>
    </r>
    <phoneticPr fontId="3" type="noConversion"/>
  </si>
  <si>
    <t>三、屬災害復建工程部分，請提供相關佐證資料，供核對預算數，以及提供保留核定明細表，供核對保留金額。「屬全可歸責於中央致當年度未及辦理完成之中央補助計畫保留數(非災害復建計畫)」部分，請提供可歸責於中央之佐證資料及保留核定明細表等資料供參。又以上佐證資料請協助逐案依序編號(例如第1案編號1，第2案編號2，以此類推)，並請將預算數、保留金額標示出來(請劃線標示，如果以黑白掃描則請勿用螢光筆，以免掃描後看不清標示處)，俾利清楚核對。</t>
    <phoneticPr fontId="4" type="noConversion"/>
  </si>
  <si>
    <t>合計</t>
    <phoneticPr fontId="4" type="noConversion"/>
  </si>
  <si>
    <t>填表範例</t>
    <phoneticPr fontId="4" type="noConversion"/>
  </si>
  <si>
    <t>XX排水護岸復建工程</t>
  </si>
  <si>
    <t>○年○月○風災</t>
    <phoneticPr fontId="4" type="noConversion"/>
  </si>
  <si>
    <t>XX大橋興建工程</t>
  </si>
  <si>
    <t>一、上表災害復建工程可剔除原則如下：</t>
    <phoneticPr fontId="4" type="noConversion"/>
  </si>
  <si>
    <t>(三)屬地方自有財源支應之災害工程，以屬1千萬元以上之工程或預算編列於追加預算者為限。</t>
    <phoneticPr fontId="4" type="noConversion"/>
  </si>
  <si>
    <t>XX排水出口段復建工程</t>
    <phoneticPr fontId="4" type="noConversion"/>
  </si>
  <si>
    <t>XX大排復建工程</t>
    <phoneticPr fontId="4" type="noConversion"/>
  </si>
  <si>
    <t>113年度南投縣政府資本支出預算保留數(含應付數)可剔除明細表</t>
    <phoneticPr fontId="4" type="noConversion"/>
  </si>
  <si>
    <t>主計處聯絡人姓名及電話：簡銘慧 049-2202474</t>
    <phoneticPr fontId="3" type="noConversion"/>
  </si>
  <si>
    <t>112年5月豪雨C1-009仁愛鄉投89線16K+800道路災修復建工程</t>
    <phoneticPr fontId="4" type="noConversion"/>
  </si>
  <si>
    <t>追加預算</t>
    <phoneticPr fontId="4" type="noConversion"/>
  </si>
  <si>
    <t>002-174</t>
    <phoneticPr fontId="4" type="noConversion"/>
  </si>
  <si>
    <t>V</t>
    <phoneticPr fontId="4" type="noConversion"/>
  </si>
  <si>
    <t>114.2.28</t>
    <phoneticPr fontId="4" type="noConversion"/>
  </si>
  <si>
    <t>112年5月豪雨</t>
    <phoneticPr fontId="4" type="noConversion"/>
  </si>
  <si>
    <t>C1</t>
    <phoneticPr fontId="4" type="noConversion"/>
  </si>
  <si>
    <t>009</t>
    <phoneticPr fontId="4" type="noConversion"/>
  </si>
  <si>
    <t>土城國小等3校辦理114年度「體育休閒站－室外球場」</t>
    <phoneticPr fontId="4" type="noConversion"/>
  </si>
  <si>
    <t>113.9.11</t>
    <phoneticPr fontId="4" type="noConversion"/>
  </si>
  <si>
    <t>總預算</t>
    <phoneticPr fontId="4" type="noConversion"/>
  </si>
  <si>
    <t>002-560</t>
    <phoneticPr fontId="4" type="noConversion"/>
  </si>
  <si>
    <t>1、依教育部體育署113年9月11日核定函文要求，各校應於113年11月29日前完成委託技術服務發包，114年3月7日前完成工程發包，且工程發包簽約後方可請撥補助款。
2、本案執行期程為113年9月11日至114年8月30日，為順利辦理發包及決標作業，致需辦理經費保留。</t>
    <phoneticPr fontId="3" type="noConversion"/>
  </si>
  <si>
    <t>112年5月豪雨C1-018仁愛鄉投89線51K+340道路災修復建工程等2件、112年7月杜蘇芮及8月卡努颱風C1-067仁愛鄉投89線46K+890道路災修復建工程等5件、112年10月小犬颱風C1-004仁愛鄉投89線52K+970道路災修復建工程</t>
    <phoneticPr fontId="4" type="noConversion"/>
  </si>
  <si>
    <t>002-174、175</t>
    <phoneticPr fontId="4" type="noConversion"/>
  </si>
  <si>
    <t>114.6.28
114.4.30</t>
    <phoneticPr fontId="4" type="noConversion"/>
  </si>
  <si>
    <t>112年5月豪雨；112年7月杜蘇芮及8月卡努颱風；112年10月小犬颱風</t>
    <phoneticPr fontId="4" type="noConversion"/>
  </si>
  <si>
    <t>018、019等2件；067、088、091、099、129等5件；004等1件</t>
    <phoneticPr fontId="4" type="noConversion"/>
  </si>
  <si>
    <t>國姓鄉龜坑排水幹線-2護岸應急工程</t>
    <phoneticPr fontId="4" type="noConversion"/>
  </si>
  <si>
    <t>113.10.29</t>
    <phoneticPr fontId="4" type="noConversion"/>
  </si>
  <si>
    <t>002-574</t>
    <phoneticPr fontId="4" type="noConversion"/>
  </si>
  <si>
    <t>本案係經濟部水利署於113年10月29日核定補助本縣辦理之計畫(中央補助82%、本府自籌款18%)，函文要求應急工程應於113年12月底前趕辦發包，為順利辦理發包及決標作業，相關配合款簽請動支本府113年度總預算，致需辦理經費保留。</t>
    <phoneticPr fontId="4" type="noConversion"/>
  </si>
  <si>
    <t>112年7月杜蘇芮及8月卡努颱風C1-001仁愛鄉投71線16K+949新武界橋災修復建工程</t>
    <phoneticPr fontId="4" type="noConversion"/>
  </si>
  <si>
    <t>114.3.30</t>
    <phoneticPr fontId="4" type="noConversion"/>
  </si>
  <si>
    <t>112年7月杜蘇芮及8月卡努颱風</t>
    <phoneticPr fontId="4" type="noConversion"/>
  </si>
  <si>
    <t>001</t>
    <phoneticPr fontId="4" type="noConversion"/>
  </si>
  <si>
    <t>國姓鄉北港溪排水幹線-2匯流口處護岸應急工程</t>
    <phoneticPr fontId="4" type="noConversion"/>
  </si>
  <si>
    <t>112年7月杜蘇芮及8月卡努颱風C1-002仁愛鄉投83線0K+600道路災修復建工程、112年9月海葵颱風及9月豪雨C1-002仁愛鄉投83線0K+800道路災修復建工程等25件</t>
    <phoneticPr fontId="4" type="noConversion"/>
  </si>
  <si>
    <t>114.4.30
114.5.15</t>
    <phoneticPr fontId="4" type="noConversion"/>
  </si>
  <si>
    <t>112年7月杜蘇芮及8月卡努颱風；112年9月海葵颱風及9月豪雨</t>
    <phoneticPr fontId="4" type="noConversion"/>
  </si>
  <si>
    <t>002、012-014、017-029、032、033等19件；002、006、008、010-012等6件</t>
    <phoneticPr fontId="4" type="noConversion"/>
  </si>
  <si>
    <t>112年7月杜蘇芮及8月卡努颱風C1-003仁愛鄉投83線11K+300道路災修復建工程、112年9月海葵颱風及9月豪雨C1-003仁愛鄉投83線10k+200道路災修復建工程等14件</t>
    <phoneticPr fontId="4" type="noConversion"/>
  </si>
  <si>
    <t>114.5.30
114.6.30</t>
    <phoneticPr fontId="4" type="noConversion"/>
  </si>
  <si>
    <t>003、004、006-011、015、016等10件；003-005、007等4件</t>
    <phoneticPr fontId="4" type="noConversion"/>
  </si>
  <si>
    <t>112年7月杜蘇芮及8月卡努颱風C1-030仁愛鄉投83線5K+900道路災修復建工程、C1-005仁愛鄉投83線14K+000道路災修復建工程</t>
    <phoneticPr fontId="4" type="noConversion"/>
  </si>
  <si>
    <t>114.5.10
114.7.31</t>
    <phoneticPr fontId="4" type="noConversion"/>
  </si>
  <si>
    <t>005、030</t>
    <phoneticPr fontId="4" type="noConversion"/>
  </si>
  <si>
    <t>112年7月杜蘇芮及8月卡努颱風C1-034仁愛鄉投85線0K+500道路災修復建工程等9件</t>
    <phoneticPr fontId="4" type="noConversion"/>
  </si>
  <si>
    <t>114.3.31</t>
    <phoneticPr fontId="4" type="noConversion"/>
  </si>
  <si>
    <t>034、040、050、051-054、063、064等9件</t>
    <phoneticPr fontId="4" type="noConversion"/>
  </si>
  <si>
    <t>112年7月杜蘇芮及8月卡努颱風C1-062仁愛鄉投85線7K+956平靜橋災後復建工程</t>
    <phoneticPr fontId="4" type="noConversion"/>
  </si>
  <si>
    <t>114.7.15</t>
    <phoneticPr fontId="4" type="noConversion"/>
  </si>
  <si>
    <t>062</t>
    <phoneticPr fontId="4" type="noConversion"/>
  </si>
  <si>
    <t>112年7月杜蘇芮及8月卡努颱風C1-065仁愛鄉投89線45K+930道路災修復建工程等33件</t>
    <phoneticPr fontId="4" type="noConversion"/>
  </si>
  <si>
    <t>114.4.30</t>
    <phoneticPr fontId="4" type="noConversion"/>
  </si>
  <si>
    <t>065、066、069-087、089、090、092-098、100、130、131等33件</t>
    <phoneticPr fontId="4" type="noConversion"/>
  </si>
  <si>
    <t>112年7月杜蘇芮及8月卡努颱風C1-068仁愛鄉投89線46K+930道路災修復建工程</t>
    <phoneticPr fontId="4" type="noConversion"/>
  </si>
  <si>
    <t>114.12.15</t>
    <phoneticPr fontId="4" type="noConversion"/>
  </si>
  <si>
    <t>068</t>
    <phoneticPr fontId="4" type="noConversion"/>
  </si>
  <si>
    <t>112年7月杜蘇芮及8月卡努颱風C1-104埔里鎮投78線2K+992守城橋災修復建工程</t>
    <phoneticPr fontId="4" type="noConversion"/>
  </si>
  <si>
    <t>114.8.31</t>
    <phoneticPr fontId="4" type="noConversion"/>
  </si>
  <si>
    <t>112年7月杜蘇芮及8月卡努颱風C1-111仁愛鄉投89線37K+470道路災修復建工程等6件</t>
    <phoneticPr fontId="4" type="noConversion"/>
  </si>
  <si>
    <t>002-175</t>
    <phoneticPr fontId="4" type="noConversion"/>
  </si>
  <si>
    <t>114.1.11</t>
    <phoneticPr fontId="4" type="noConversion"/>
  </si>
  <si>
    <t>111、113、117、118、122、141等6件</t>
    <phoneticPr fontId="4" type="noConversion"/>
  </si>
  <si>
    <t>110年9月璨樹颱風(C1-002)-仁愛鄉投89線30K+750道路邊坡緊急復建工程</t>
    <phoneticPr fontId="4" type="noConversion"/>
  </si>
  <si>
    <t>114.12.31</t>
    <phoneticPr fontId="4" type="noConversion"/>
  </si>
  <si>
    <t>110年9月璨樹颱風</t>
    <phoneticPr fontId="4" type="noConversion"/>
  </si>
  <si>
    <t>002</t>
    <phoneticPr fontId="4" type="noConversion"/>
  </si>
  <si>
    <t>112年9月海葵颱風及9月豪雨-C1-009-仁愛鄉投83線3K+370道路災修復建方案可行性先期規劃評估作業(含地質鑽探作業)</t>
    <phoneticPr fontId="4" type="noConversion"/>
  </si>
  <si>
    <t>114.6.30</t>
    <phoneticPr fontId="4" type="noConversion"/>
  </si>
  <si>
    <t>112年9月海葵颱風及9月豪雨</t>
    <phoneticPr fontId="4" type="noConversion"/>
  </si>
  <si>
    <t>112年9月海葵颱風及9月豪雨C1-013仁愛鄉投85線0K+300道路災修復建工程等7件、112年10月小犬颱風C1-002仁愛鄉投85線2K+360道路災修復建工程等2件</t>
    <phoneticPr fontId="4" type="noConversion"/>
  </si>
  <si>
    <t>114.1.4</t>
    <phoneticPr fontId="4" type="noConversion"/>
  </si>
  <si>
    <t>112年9月海葵颱風及9月豪雨、112年10月小犬颱風</t>
    <phoneticPr fontId="4" type="noConversion"/>
  </si>
  <si>
    <t>013-019等7件、002、003等2件</t>
    <phoneticPr fontId="4" type="noConversion"/>
  </si>
  <si>
    <t>112年10月小犬颱風-C1-004-仁愛鄉投89線52K+970道路災修復建方案可行性評估作業</t>
    <phoneticPr fontId="4" type="noConversion"/>
  </si>
  <si>
    <t>112年10月小犬颱風</t>
    <phoneticPr fontId="4" type="noConversion"/>
  </si>
  <si>
    <t>004</t>
    <phoneticPr fontId="4" type="noConversion"/>
  </si>
  <si>
    <t>112年7月杜蘇芮及8月卡努颱風G1-010仁愛鄉南豐村東眼山農路2K+900處一線天坑溝崩塌災後復建工程</t>
    <phoneticPr fontId="4" type="noConversion"/>
  </si>
  <si>
    <t>002-167</t>
    <phoneticPr fontId="4" type="noConversion"/>
  </si>
  <si>
    <t>114.01.30</t>
    <phoneticPr fontId="4" type="noConversion"/>
  </si>
  <si>
    <t>G1</t>
  </si>
  <si>
    <t>010</t>
    <phoneticPr fontId="4" type="noConversion"/>
  </si>
  <si>
    <t>112年7月杜蘇芮及8月卡努颱風G1-012仁愛鄉南豐村雲淡藝棧旁眉溪左側護岸崩塌災後復建工程</t>
    <phoneticPr fontId="4" type="noConversion"/>
  </si>
  <si>
    <t>114.02.07</t>
    <phoneticPr fontId="4" type="noConversion"/>
  </si>
  <si>
    <t>012</t>
    <phoneticPr fontId="4" type="noConversion"/>
  </si>
  <si>
    <t>112年7月杜蘇芮及8月卡努颱風G1-019仁愛鄉精英村布拉魯橋右岸下游災修復建工程</t>
    <phoneticPr fontId="4" type="noConversion"/>
  </si>
  <si>
    <t>114.02.28</t>
    <phoneticPr fontId="4" type="noConversion"/>
  </si>
  <si>
    <t>019</t>
    <phoneticPr fontId="4" type="noConversion"/>
  </si>
  <si>
    <t>112年7月杜蘇芮及8月卡努颱風G1-020仁愛鄉精英村布拉魯橋右岸上游災修復建工程</t>
    <phoneticPr fontId="4" type="noConversion"/>
  </si>
  <si>
    <t>G1</t>
    <phoneticPr fontId="4" type="noConversion"/>
  </si>
  <si>
    <t>020</t>
    <phoneticPr fontId="4" type="noConversion"/>
  </si>
  <si>
    <t>112年7月杜蘇芮及8月卡努颱風G1-021仁愛鄉精英村布拉魯橋左岸上游災修復建工程</t>
    <phoneticPr fontId="4" type="noConversion"/>
  </si>
  <si>
    <t>021</t>
    <phoneticPr fontId="4" type="noConversion"/>
  </si>
  <si>
    <t>112年7月杜蘇芮及8月卡努颱風G1-022仁愛鄉親愛村DF020潛勢溪及天主堂上邊坡崩塌災後復建工程</t>
    <phoneticPr fontId="4" type="noConversion"/>
  </si>
  <si>
    <t>113.12.31</t>
    <phoneticPr fontId="4" type="noConversion"/>
  </si>
  <si>
    <t>022</t>
    <phoneticPr fontId="4" type="noConversion"/>
  </si>
  <si>
    <t>112年7月杜蘇芮及8月卡努颱風G1-047國姓鄉國姓村清潔隊後方崩塌災修復建工程</t>
    <phoneticPr fontId="4" type="noConversion"/>
  </si>
  <si>
    <t>114.04.30</t>
    <phoneticPr fontId="4" type="noConversion"/>
  </si>
  <si>
    <t>47</t>
    <phoneticPr fontId="4" type="noConversion"/>
  </si>
  <si>
    <t>112年9月海葵颱風及9月豪雨G1-008仁愛鄉南豐村松林橋下游護岸災後復建工程</t>
    <phoneticPr fontId="4" type="noConversion"/>
  </si>
  <si>
    <t>114.03.26</t>
    <phoneticPr fontId="4" type="noConversion"/>
  </si>
  <si>
    <t>008</t>
    <phoneticPr fontId="4" type="noConversion"/>
  </si>
  <si>
    <t>112年9月海葵颱風及9月豪雨G1-003中寮鄉福盛村中心邊坡災修復建工程</t>
    <phoneticPr fontId="4" type="noConversion"/>
  </si>
  <si>
    <t>114.02.26</t>
    <phoneticPr fontId="4" type="noConversion"/>
  </si>
  <si>
    <t>003</t>
    <phoneticPr fontId="4" type="noConversion"/>
  </si>
  <si>
    <t>112年9月海葵颱風及9月豪雨G1-004中寮鄉福盛村粗坑邊坡災修復建工程</t>
    <phoneticPr fontId="4" type="noConversion"/>
  </si>
  <si>
    <t>112年9月海葵颱風及9月豪雨G1-017信義鄉東埔三鄰野溪災修復建工程</t>
    <phoneticPr fontId="4" type="noConversion"/>
  </si>
  <si>
    <t>017</t>
    <phoneticPr fontId="4" type="noConversion"/>
  </si>
  <si>
    <t>112年10月小犬颱風G1-003仁愛鄉精英村榮華巷支線1K+700邊坡崩塌復建工程</t>
    <phoneticPr fontId="4" type="noConversion"/>
  </si>
  <si>
    <t>002-168</t>
    <phoneticPr fontId="4" type="noConversion"/>
  </si>
  <si>
    <t>168</t>
    <phoneticPr fontId="4" type="noConversion"/>
  </si>
  <si>
    <t>112年9月海葵颱風及9月豪雨G1-009仁愛鄉南豐村南山橋上游護岸及固床工損壞復建工程</t>
    <phoneticPr fontId="4" type="noConversion"/>
  </si>
  <si>
    <t>114.03.31</t>
    <phoneticPr fontId="4" type="noConversion"/>
  </si>
  <si>
    <t>112年9月海葵颱風及9月豪雨G1-012仁愛鄉精英村馬海濮橋下游右岸護岸災修復建工程</t>
    <phoneticPr fontId="4" type="noConversion"/>
  </si>
  <si>
    <t>112年9月海葵颱風及9月豪雨G1-014仁愛鄉親愛村親愛派出所上方野溪災修復建工程</t>
    <phoneticPr fontId="4" type="noConversion"/>
  </si>
  <si>
    <t>014</t>
    <phoneticPr fontId="4" type="noConversion"/>
  </si>
  <si>
    <t>南投縣埔里鎮觀音瀑布步道邊坡及棧道設施災修復建工程</t>
    <phoneticPr fontId="4" type="noConversion"/>
  </si>
  <si>
    <t>追加預算</t>
  </si>
  <si>
    <t>002-169</t>
    <phoneticPr fontId="4" type="noConversion"/>
  </si>
  <si>
    <t>B1</t>
    <phoneticPr fontId="4" type="noConversion"/>
  </si>
  <si>
    <t>112年10月小犬颱風B1-001仁愛鄉霧社地區人行步道坍損災後復建工程(仁愛鄉公所執行)</t>
    <phoneticPr fontId="4" type="noConversion"/>
  </si>
  <si>
    <t>002-170</t>
    <phoneticPr fontId="4" type="noConversion"/>
  </si>
  <si>
    <t>112年10月小犬風災</t>
    <phoneticPr fontId="4" type="noConversion"/>
  </si>
  <si>
    <t>112年7月杜蘇芮及8月卡努颱風公共設施復建工程-信
義鄉卡里布安村牌樓下邊坡擋土牆掏空改善工程</t>
    <phoneticPr fontId="4" type="noConversion"/>
  </si>
  <si>
    <t>031-20、22</t>
    <phoneticPr fontId="4" type="noConversion"/>
  </si>
  <si>
    <t>114.04.15</t>
    <phoneticPr fontId="4" type="noConversion"/>
  </si>
  <si>
    <t>N1</t>
    <phoneticPr fontId="4" type="noConversion"/>
  </si>
  <si>
    <t>112年7月杜蘇芮及8月卡努颱風公共設施復建工程-信義鄉雙龍村簡易自來水系統災後復建工程等二件</t>
    <phoneticPr fontId="4" type="noConversion"/>
  </si>
  <si>
    <t>031-20</t>
    <phoneticPr fontId="4" type="noConversion"/>
  </si>
  <si>
    <t>114.03.15</t>
    <phoneticPr fontId="4" type="noConversion"/>
  </si>
  <si>
    <t>A1</t>
    <phoneticPr fontId="4" type="noConversion"/>
  </si>
  <si>
    <t>006、053</t>
    <phoneticPr fontId="4" type="noConversion"/>
  </si>
  <si>
    <t>112年7月杜蘇芮及8月卡努颱風公共設施復建工程-信義鄉望美村阿里不動溪邊坡災修復建工程</t>
    <phoneticPr fontId="4" type="noConversion"/>
  </si>
  <si>
    <t>112年7月杜蘇芮及8月卡努颱風公共設施復建工程N1-13法治村武界聯絡道路2K+200處災修復建工程等4件</t>
    <phoneticPr fontId="4" type="noConversion"/>
  </si>
  <si>
    <t>013、036、037、038</t>
    <phoneticPr fontId="4" type="noConversion"/>
  </si>
  <si>
    <t>仁愛鄉大同村清境地區簡易自來水系統災修復建工程</t>
    <phoneticPr fontId="4" type="noConversion"/>
  </si>
  <si>
    <t>112年7月杜蘇芮及8月卡努颱風公共設施復建工程-仁愛鄉親愛村親愛社區簡易自來水災害修復工程</t>
    <phoneticPr fontId="4" type="noConversion"/>
  </si>
  <si>
    <t>114.01.16</t>
    <phoneticPr fontId="4" type="noConversion"/>
  </si>
  <si>
    <t>112年7月杜蘇芮及8月卡努颱風A1-044仁愛鄉發祥村慈峰部落簡易自來水系統災後復建工程等6件</t>
    <phoneticPr fontId="4" type="noConversion"/>
  </si>
  <si>
    <t>114.04.11</t>
    <phoneticPr fontId="4" type="noConversion"/>
  </si>
  <si>
    <t>044、045、046、047、049、050</t>
    <phoneticPr fontId="4" type="noConversion"/>
  </si>
  <si>
    <t>112年7月杜蘇芮及8月卡努颱風公共設施復建工程-112仁愛鄉春陽村春陽溫泉聯外道路0K+070處、0K+250處及0K+550處災修復建工程等7件</t>
    <phoneticPr fontId="4" type="noConversion"/>
  </si>
  <si>
    <t>001、002、003、004、005、008、009</t>
    <phoneticPr fontId="4" type="noConversion"/>
  </si>
  <si>
    <t>112年7月杜蘇芮及8月卡努颱風公共設施復建工程-都達村7鄰巷道0K+360處災修復建工程</t>
    <phoneticPr fontId="4" type="noConversion"/>
  </si>
  <si>
    <t>114.07.31</t>
    <phoneticPr fontId="4" type="noConversion"/>
  </si>
  <si>
    <t>112年9月海葵颱風及豪雨公共設施復建工程–112仁愛鄉春陽村春陽溫泉聯外道路1K+900災修復建工程</t>
    <phoneticPr fontId="4" type="noConversion"/>
  </si>
  <si>
    <t>031-21、23</t>
    <phoneticPr fontId="4" type="noConversion"/>
  </si>
  <si>
    <t>114.07.29</t>
    <phoneticPr fontId="4" type="noConversion"/>
  </si>
  <si>
    <t>112年9月海葵颱風及豪雨</t>
    <phoneticPr fontId="4" type="noConversion"/>
  </si>
  <si>
    <t>112年9月海葵颱風及豪雨公共設施復建工程–112仁愛鄉精英村馬赫坡往古戰場聯外道災修復建工程</t>
    <phoneticPr fontId="4" type="noConversion"/>
  </si>
  <si>
    <t>114.03.29</t>
    <phoneticPr fontId="4" type="noConversion"/>
  </si>
  <si>
    <t>112年9月海葵颱風及豪雨公共設施復建工程–野馬谷往松林部落聯外道路災修復建工程等3件</t>
    <phoneticPr fontId="4" type="noConversion"/>
  </si>
  <si>
    <t>N1
H3</t>
    <phoneticPr fontId="4" type="noConversion"/>
  </si>
  <si>
    <t>007、076、077</t>
    <phoneticPr fontId="4" type="noConversion"/>
  </si>
  <si>
    <t>仁愛鄉德鹿谷村合作簡易自來水災修復建工程等二件工程</t>
    <phoneticPr fontId="4" type="noConversion"/>
  </si>
  <si>
    <t>038、040</t>
    <phoneticPr fontId="4" type="noConversion"/>
  </si>
  <si>
    <t>都達村平靜橋往台14甲聯絡道路3K+300處災修復建工程等三件工程</t>
    <phoneticPr fontId="4" type="noConversion"/>
  </si>
  <si>
    <t>114.05.31</t>
    <phoneticPr fontId="4" type="noConversion"/>
  </si>
  <si>
    <t>015、016、017</t>
    <phoneticPr fontId="4" type="noConversion"/>
  </si>
  <si>
    <t>都達村平靜橋往台14甲聯絡道路5K+100處災修復建工程</t>
    <phoneticPr fontId="4" type="noConversion"/>
  </si>
  <si>
    <t>德鹿谷村靜觀-台14替代聯絡道0K+660~0K+940處災修復建工程</t>
    <phoneticPr fontId="4" type="noConversion"/>
  </si>
  <si>
    <t>114.06.30</t>
    <phoneticPr fontId="4" type="noConversion"/>
  </si>
  <si>
    <t>112年7月杜蘇芮及8月卡努颱風-N1-019都達村平靜橋往台14甲聯絡道路5K+950處災修復建工程</t>
    <phoneticPr fontId="4" type="noConversion"/>
  </si>
  <si>
    <t>精英村廬山部落古戰場聯絡道2K+800處災修復建工程</t>
    <phoneticPr fontId="4" type="noConversion"/>
  </si>
  <si>
    <t>德鹿谷村德鹿灣部落往屯原聯絡道2k+450處災修復建工程</t>
    <phoneticPr fontId="4" type="noConversion"/>
  </si>
  <si>
    <t>「112仁愛鄉大同村仁愛分局後方道路下邊坡滑動災後復建工程」委託鑽探、調查、規劃、設計及監造工作</t>
    <phoneticPr fontId="4" type="noConversion"/>
  </si>
  <si>
    <t>031-21</t>
  </si>
  <si>
    <t>112年10月小犬颱風公共設施復建所需經費-N1仁愛鄉大同村仁愛分局後方道路下邊坡滑動災後復建工程</t>
    <phoneticPr fontId="4" type="noConversion"/>
  </si>
  <si>
    <t>精英村布拉魯橋聯絡道1.6K處災修復建工程</t>
    <phoneticPr fontId="4" type="noConversion"/>
  </si>
  <si>
    <t>112年7月杜蘇芮及8月卡努颱風公共設施災後復建工程A1-012信義鄉明德村智成簡易自來水系統災修復建工程</t>
    <phoneticPr fontId="4" type="noConversion"/>
  </si>
  <si>
    <t>112年7月杜蘇芮及8月卡努颱風H3-101竹山鎮秀林里大湖底農路災修復建工程</t>
    <phoneticPr fontId="4" type="noConversion"/>
  </si>
  <si>
    <t>002-179</t>
    <phoneticPr fontId="4" type="noConversion"/>
  </si>
  <si>
    <t>114.04.30</t>
  </si>
  <si>
    <t>H3</t>
    <phoneticPr fontId="4" type="noConversion"/>
  </si>
  <si>
    <t>112年7月杜蘇芮及8月卡努颱風H3-114信義鄉東埔三鄰道路災修復建工程</t>
    <phoneticPr fontId="4" type="noConversion"/>
  </si>
  <si>
    <t>114.03.11</t>
  </si>
  <si>
    <t>112年7月杜蘇芮及8月卡努颱風</t>
  </si>
  <si>
    <t>112年7月杜蘇芮及8月卡努颱風H3-105竹山鎮瑞竹里舊投54線5.6K道路災修復建工程</t>
    <phoneticPr fontId="4" type="noConversion"/>
  </si>
  <si>
    <t>114.05.30</t>
  </si>
  <si>
    <t>112年7月杜蘇芮及8月卡努颱風H3-023仁愛鄉大同村台14線77K處支線農路0K+750下邊坡崩塌災後復建工程</t>
    <phoneticPr fontId="31" type="noConversion"/>
  </si>
  <si>
    <t>002-181</t>
    <phoneticPr fontId="4" type="noConversion"/>
  </si>
  <si>
    <t>114.03.03</t>
  </si>
  <si>
    <t>023</t>
    <phoneticPr fontId="4" type="noConversion"/>
  </si>
  <si>
    <t>112年7月杜蘇芮及8月卡努颱風H3-027仁愛鄉大同村合望溪旁道路路基掏空災後復建工程尾款</t>
    <phoneticPr fontId="31" type="noConversion"/>
  </si>
  <si>
    <t>027</t>
    <phoneticPr fontId="4" type="noConversion"/>
  </si>
  <si>
    <t>112年7月杜蘇芮及8月卡努颱風H3-031仁愛鄉大同村高峰2號道路1K+500下邊坡崩坍災後復建工程</t>
  </si>
  <si>
    <t>114.01.31</t>
  </si>
  <si>
    <t>031</t>
    <phoneticPr fontId="4" type="noConversion"/>
  </si>
  <si>
    <t>112年7月杜蘇芮及8月卡努颱風H3-032仁愛鄉大同村高峰2號道路1K+700崩坍災後復建工程</t>
  </si>
  <si>
    <t>032</t>
    <phoneticPr fontId="4" type="noConversion"/>
  </si>
  <si>
    <t>112年7月杜蘇芮及8月卡努颱風H3-034仁愛鄉南豐村小櫻橋上方農路0K+100及0K+280處下邊坡崩塌災後復建工程</t>
  </si>
  <si>
    <t>034</t>
    <phoneticPr fontId="4" type="noConversion"/>
  </si>
  <si>
    <t>112年7月杜蘇芮及8月卡努颱風H3-035仁愛鄉南豐村東眼山農路0K+800處道路下邊坡崩塌災後復建工程</t>
  </si>
  <si>
    <t>114.02.17</t>
  </si>
  <si>
    <t>035</t>
    <phoneticPr fontId="4" type="noConversion"/>
  </si>
  <si>
    <t>112年7月杜蘇芮及8月卡努颱風H3-036仁愛鄉南豐村東眼山農路1K+500處道路上下邊坡崩塌災後復建工程</t>
  </si>
  <si>
    <t>036</t>
    <phoneticPr fontId="4" type="noConversion"/>
  </si>
  <si>
    <t>112年7月杜蘇芮及8月卡努颱風H3-037仁愛鄉南豐村東眼山農路1K+800處道路下邊坡崩塌災後復建工程</t>
  </si>
  <si>
    <t>114.01.01</t>
  </si>
  <si>
    <t>037</t>
    <phoneticPr fontId="4" type="noConversion"/>
  </si>
  <si>
    <t>112年7月杜蘇芮及8月卡努颱風H3-038仁愛鄉南豐村東眼山農路2K+400處道路上下邊坡崩塌災後復建工程</t>
  </si>
  <si>
    <t>114.06.30</t>
  </si>
  <si>
    <t>038</t>
    <phoneticPr fontId="4" type="noConversion"/>
  </si>
  <si>
    <t>112年7月杜蘇芮及8月卡努颱風H3-039仁愛鄉南豐村東眼山農路3K+300處道路上下邊坡崩塌災後復建工程</t>
  </si>
  <si>
    <t>039</t>
    <phoneticPr fontId="4" type="noConversion"/>
  </si>
  <si>
    <t>112年7月杜蘇芮及8月卡努颱風H3-040仁愛鄉南豐村東眼山農路4K+100處道路下邊坡崩塌災後復建工程</t>
  </si>
  <si>
    <t>114.03.31</t>
  </si>
  <si>
    <t>040</t>
    <phoneticPr fontId="4" type="noConversion"/>
  </si>
  <si>
    <t>112年7月杜蘇芮及8月卡努颱風H3-041仁愛鄉南豐村東眼山農路支線道路崩塌災後復建工程</t>
  </si>
  <si>
    <t>114.01.24</t>
  </si>
  <si>
    <t>041</t>
    <phoneticPr fontId="4" type="noConversion"/>
  </si>
  <si>
    <t>112年7月杜蘇芮及8月卡努颱風H3-043仁愛鄉春陽村春陽農場往壽亭農路1K+400~500處上下邊坡崩塌災害復建工程</t>
  </si>
  <si>
    <t>043</t>
    <phoneticPr fontId="4" type="noConversion"/>
  </si>
  <si>
    <t>112年7月杜蘇芮及8月卡努颱風H3-044仁愛鄉春陽村荷娃雅恩橋災後復建工程</t>
  </si>
  <si>
    <t>044</t>
    <phoneticPr fontId="4" type="noConversion"/>
  </si>
  <si>
    <t>112年7月杜蘇芮及8月卡努颱風H3-083親愛村高峰農路0K+760災修復建工程</t>
    <phoneticPr fontId="31" type="noConversion"/>
  </si>
  <si>
    <t>114.01.06</t>
  </si>
  <si>
    <t>083</t>
    <phoneticPr fontId="4" type="noConversion"/>
  </si>
  <si>
    <t>112年7月杜蘇芮及8月卡努颱風H3-138國姓鄉北港村北圳巷支線道路邊坡崩塌復建工程等3件(H3-139、140)</t>
    <phoneticPr fontId="31" type="noConversion"/>
  </si>
  <si>
    <t>114.01.15</t>
  </si>
  <si>
    <t>138
139
140</t>
    <phoneticPr fontId="4" type="noConversion"/>
  </si>
  <si>
    <t>112年7月杜蘇芮及8月卡努颱風H3-142國姓鄉南港村三合道路沿線路基掏空及路面沉陷修復工程</t>
    <phoneticPr fontId="31" type="noConversion"/>
  </si>
  <si>
    <t>114.06.09</t>
  </si>
  <si>
    <t>142</t>
    <phoneticPr fontId="4" type="noConversion"/>
  </si>
  <si>
    <t>112年7月杜蘇芮及8月卡努颱風H3-145國姓鄉南港村南港路38號旁道路崩塌災後復建工程</t>
    <phoneticPr fontId="31" type="noConversion"/>
  </si>
  <si>
    <t>145</t>
    <phoneticPr fontId="4" type="noConversion"/>
  </si>
  <si>
    <t>112年7月杜蘇芮及8月卡努颱風H3-147國姓鄉南港村第2鄰道路災後復建工程</t>
    <phoneticPr fontId="31" type="noConversion"/>
  </si>
  <si>
    <t>147</t>
    <phoneticPr fontId="4" type="noConversion"/>
  </si>
  <si>
    <t>112年7月杜蘇芮及8月卡努颱風H3-148國姓鄉南港村第4鄰港寮枝179分23電桿擋土牆災後復建工程等3件(H3-143、150)</t>
    <phoneticPr fontId="31" type="noConversion"/>
  </si>
  <si>
    <t>148
143
150</t>
    <phoneticPr fontId="4" type="noConversion"/>
  </si>
  <si>
    <t>112年7月杜蘇芮及8月卡努颱風H3-156-112魚池鄉武登村水沙漣古道災修復建工程</t>
  </si>
  <si>
    <t>114.01.08</t>
  </si>
  <si>
    <t>156</t>
    <phoneticPr fontId="4" type="noConversion"/>
  </si>
  <si>
    <t>112年7月杜蘇芮及8月卡努颱風H3-166德鹿谷村龍岸道路2K+200處災修復建工程等2件(H3-167)</t>
    <phoneticPr fontId="31" type="noConversion"/>
  </si>
  <si>
    <t>114.04.06</t>
  </si>
  <si>
    <t>166
167</t>
    <phoneticPr fontId="4" type="noConversion"/>
  </si>
  <si>
    <t>112年9月海葵颱風及9月豪雨H3-010仁愛鄉大同村合望溪旁道路2K+400段災後復建工程</t>
    <phoneticPr fontId="4" type="noConversion"/>
  </si>
  <si>
    <t>114.07.10</t>
  </si>
  <si>
    <t>112年9月海葵颱風及9月豪雨H3-011仁愛鄉大同村合望溪旁道路2K+700段災後復建工程</t>
  </si>
  <si>
    <t>114.03.07</t>
  </si>
  <si>
    <t>112年9月海葵颱風及9月豪雨</t>
  </si>
  <si>
    <t>011</t>
    <phoneticPr fontId="4" type="noConversion"/>
  </si>
  <si>
    <t>112年9月海葵颱風及9月豪雨H3-012仁愛鄉大同村合望溪旁道路3K+500段災後復建工程</t>
  </si>
  <si>
    <t>112年9月海葵颱風及9月豪雨H3-013仁愛鄉大同村合望溪旁道路3K+800段災後復建工程</t>
  </si>
  <si>
    <t>114.04.07</t>
  </si>
  <si>
    <t>013</t>
    <phoneticPr fontId="4" type="noConversion"/>
  </si>
  <si>
    <t>112年9月海葵颱風及9月豪雨H3-016仁愛鄉南豐村祖母拉農路1K+400處邊坡崩塌災害復建工程</t>
  </si>
  <si>
    <t>016</t>
    <phoneticPr fontId="4" type="noConversion"/>
  </si>
  <si>
    <t>112年9月海葵颱風及9月豪雨H3-020仁愛鄉德鹿谷村龍岸農路4.8K處支線農路下邊坡崩塌災害復建工程</t>
  </si>
  <si>
    <t>112年9月海葵颱風及9月豪雨H3-022仁愛鄉親愛往松林聯外道0k+360、0k+750等二處災修工程</t>
  </si>
  <si>
    <t>112年9月海葵颱風及9月豪雨H3-028都達村1號道路3k+800處災修復建工程</t>
  </si>
  <si>
    <t>114.02.28</t>
  </si>
  <si>
    <t>028</t>
    <phoneticPr fontId="4" type="noConversion"/>
  </si>
  <si>
    <t>112年9月海葵颱風及9月豪雨H3-029都達村2號道路支線0K+330、0K+450、0K+510、0K+790等四處災修復建工程</t>
    <phoneticPr fontId="4" type="noConversion"/>
  </si>
  <si>
    <t>002-181</t>
  </si>
  <si>
    <t>H3</t>
  </si>
  <si>
    <t>029</t>
    <phoneticPr fontId="4" type="noConversion"/>
  </si>
  <si>
    <t>112年9月海葵颱風及9月豪雨H3-034精英村泉南段主線1K+300處災修復建工程</t>
  </si>
  <si>
    <t>112年9月海葵颱風及9月豪雨H3-037精英村馬赫坡往一文字高地聯絡道0K+500處災修復建工程</t>
  </si>
  <si>
    <t>112年9月海葵颱風及9月豪雨H3-041精英村馬赫坡往台14聯絡道5K+600處災修復建工程</t>
    <phoneticPr fontId="4" type="noConversion"/>
  </si>
  <si>
    <t>112年9月海葵颱風及9月豪雨H3-043、044、045、046德鹿谷村龍岸道路4k+180右側支線0k+180處災修復建工程4件</t>
    <phoneticPr fontId="31" type="noConversion"/>
  </si>
  <si>
    <t>043
044
045
046</t>
    <phoneticPr fontId="4" type="noConversion"/>
  </si>
  <si>
    <t>112年9月海葵颱風及9月豪雨H3-067北港村北圳巷第7鄰邊坡崩塌復建工程等2件(H3-068)</t>
    <phoneticPr fontId="31" type="noConversion"/>
  </si>
  <si>
    <t>067
068</t>
    <phoneticPr fontId="4" type="noConversion"/>
  </si>
  <si>
    <t>112年9月海葵颱風及9月豪雨H3-072國姓鄉南港村長石巷支線邊坡崩塌災後復建工程等3件(H3-073、074)</t>
    <phoneticPr fontId="31" type="noConversion"/>
  </si>
  <si>
    <t>114.04.05</t>
  </si>
  <si>
    <t>072
073
074</t>
    <phoneticPr fontId="4" type="noConversion"/>
  </si>
  <si>
    <t>112年10月小犬颱風H3-003仁愛鄉精英村富貴路支線1K+650、2K+300及2K+400等三處道路崩塌復建工程</t>
    <phoneticPr fontId="31" type="noConversion"/>
  </si>
  <si>
    <r>
      <t>(一)屬「</t>
    </r>
    <r>
      <rPr>
        <b/>
        <sz val="12"/>
        <color indexed="12"/>
        <rFont val="標楷體"/>
        <family val="4"/>
        <charset val="136"/>
      </rPr>
      <t>中央對各級地方政府重大天然災害救災經費處理辦法</t>
    </r>
    <r>
      <rPr>
        <sz val="12"/>
        <rFont val="標楷體"/>
        <family val="4"/>
        <charset val="136"/>
      </rPr>
      <t>」所核定之災害復建工程，以其經核定或經同意展延之完工期限在</t>
    </r>
    <r>
      <rPr>
        <sz val="12"/>
        <color rgb="FFFF0000"/>
        <rFont val="標楷體"/>
        <family val="4"/>
        <charset val="136"/>
      </rPr>
      <t>113</t>
    </r>
    <r>
      <rPr>
        <sz val="12"/>
        <rFont val="標楷體"/>
        <family val="4"/>
        <charset val="136"/>
      </rPr>
      <t>年度12月31日之後或工程總金額在5千萬元以上者為限。</t>
    </r>
    <phoneticPr fontId="4" type="noConversion"/>
  </si>
  <si>
    <r>
      <t>(二)屬中央核定補助但非依上開處理辦法所核定之災害工程，有核定完工期限且在</t>
    </r>
    <r>
      <rPr>
        <sz val="12"/>
        <color rgb="FFFF0000"/>
        <rFont val="標楷體"/>
        <family val="4"/>
        <charset val="136"/>
      </rPr>
      <t>113</t>
    </r>
    <r>
      <rPr>
        <sz val="12"/>
        <rFont val="標楷體"/>
        <family val="4"/>
        <charset val="136"/>
      </rPr>
      <t>年度12月31日之後者；無核定完工期限者，以屬1千萬元以上之工程或預算編列於追加預算者為限。</t>
    </r>
    <phoneticPr fontId="4" type="noConversion"/>
  </si>
  <si>
    <t>機關(單位)：</t>
    <phoneticPr fontId="3" type="noConversion"/>
  </si>
  <si>
    <t>115.3.10</t>
    <phoneticPr fontId="4" type="noConversion"/>
  </si>
  <si>
    <t>115.6.20</t>
    <phoneticPr fontId="4" type="noConversion"/>
  </si>
  <si>
    <t>115.9.30</t>
    <phoneticPr fontId="4" type="noConversion"/>
  </si>
  <si>
    <t xml:space="preserve">總預算  </t>
    <phoneticPr fontId="4" type="noConversion"/>
  </si>
  <si>
    <t>災準金或二備金</t>
    <phoneticPr fontId="4" type="noConversion"/>
  </si>
  <si>
    <t>002-210</t>
    <phoneticPr fontId="4" type="noConversion"/>
  </si>
  <si>
    <t>002-300</t>
    <phoneticPr fontId="4" type="noConversion"/>
  </si>
  <si>
    <t>請參考114年度本年度歲出保留核定明細表</t>
    <phoneticPr fontId="4" type="noConversion"/>
  </si>
  <si>
    <t>單位：千元</t>
    <phoneticPr fontId="4" type="noConversion"/>
  </si>
  <si>
    <t>科室</t>
    <phoneticPr fontId="4" type="noConversion"/>
  </si>
  <si>
    <t>承辦人</t>
    <phoneticPr fontId="4" type="noConversion"/>
  </si>
  <si>
    <r>
      <rPr>
        <b/>
        <sz val="10"/>
        <color rgb="FF0000FF"/>
        <rFont val="標楷體"/>
        <family val="4"/>
        <charset val="136"/>
      </rPr>
      <t>簡述</t>
    </r>
    <r>
      <rPr>
        <sz val="10"/>
        <rFont val="標楷體"/>
        <family val="4"/>
        <charset val="136"/>
      </rPr>
      <t>全可歸責於中央致當年度無法辦理完成之</t>
    </r>
    <r>
      <rPr>
        <b/>
        <sz val="10"/>
        <color rgb="FF0000FF"/>
        <rFont val="標楷體"/>
        <family val="4"/>
        <charset val="136"/>
      </rPr>
      <t>原委</t>
    </r>
    <r>
      <rPr>
        <sz val="10"/>
        <color indexed="12"/>
        <rFont val="標楷體"/>
        <family val="4"/>
        <charset val="136"/>
      </rPr>
      <t xml:space="preserve">
</t>
    </r>
    <r>
      <rPr>
        <sz val="10"/>
        <color rgb="FFFF0000"/>
        <rFont val="標楷體"/>
        <family val="4"/>
        <charset val="136"/>
      </rPr>
      <t>(如有計畫遲送中央補助單位、計畫不完備遭退件、前置作業完成日已屆年底…等</t>
    </r>
    <r>
      <rPr>
        <b/>
        <sz val="10"/>
        <color rgb="FFFF0000"/>
        <rFont val="標楷體"/>
        <family val="4"/>
        <charset val="136"/>
      </rPr>
      <t>可歸責於各該市縣政府之情形者</t>
    </r>
    <r>
      <rPr>
        <sz val="10"/>
        <color rgb="FFFF0000"/>
        <rFont val="標楷體"/>
        <family val="4"/>
        <charset val="136"/>
      </rPr>
      <t>，</t>
    </r>
    <r>
      <rPr>
        <b/>
        <sz val="10"/>
        <color rgb="FFFF0000"/>
        <rFont val="標楷體"/>
        <family val="4"/>
        <charset val="136"/>
      </rPr>
      <t>請勿填入</t>
    </r>
    <r>
      <rPr>
        <sz val="10"/>
        <color rgb="FFFF0000"/>
        <rFont val="標楷體"/>
        <family val="4"/>
        <charset val="136"/>
      </rPr>
      <t>)</t>
    </r>
    <phoneticPr fontId="4" type="noConversion"/>
  </si>
  <si>
    <r>
      <t>是否屬</t>
    </r>
    <r>
      <rPr>
        <b/>
        <sz val="10"/>
        <rFont val="標楷體"/>
        <family val="4"/>
        <charset val="136"/>
      </rPr>
      <t>救災經費處理辦法</t>
    </r>
    <r>
      <rPr>
        <sz val="10"/>
        <rFont val="標楷體"/>
        <family val="4"/>
        <charset val="136"/>
      </rPr>
      <t>所核定之災害復建工程</t>
    </r>
    <phoneticPr fontId="4" type="noConversion"/>
  </si>
  <si>
    <t>可參考113年度寫法</t>
    <phoneticPr fontId="4" type="noConversion"/>
  </si>
  <si>
    <t>填表人：</t>
    <phoneticPr fontId="4" type="noConversion"/>
  </si>
  <si>
    <t>單位主管：</t>
    <phoneticPr fontId="4" type="noConversion"/>
  </si>
  <si>
    <t>機管首長：</t>
    <phoneticPr fontId="4" type="noConversion"/>
  </si>
  <si>
    <r>
      <t xml:space="preserve">佐證資料文(編)號
</t>
    </r>
    <r>
      <rPr>
        <b/>
        <sz val="10"/>
        <color rgb="FF0000FF"/>
        <rFont val="標楷體"/>
        <family val="4"/>
        <charset val="136"/>
      </rPr>
      <t>(詳填表說明3)</t>
    </r>
    <phoneticPr fontId="4" type="noConversion"/>
  </si>
  <si>
    <r>
      <t>列入當年度總預算或追加減預算並辦理保留之</t>
    </r>
    <r>
      <rPr>
        <b/>
        <sz val="14"/>
        <color rgb="FF0000FF"/>
        <rFont val="標楷體"/>
        <family val="4"/>
        <charset val="136"/>
      </rPr>
      <t>災害復建工程</t>
    </r>
    <r>
      <rPr>
        <sz val="14"/>
        <rFont val="標楷體"/>
        <family val="4"/>
        <charset val="136"/>
      </rPr>
      <t xml:space="preserve">
</t>
    </r>
    <r>
      <rPr>
        <b/>
        <sz val="14"/>
        <color rgb="FF0000FF"/>
        <rFont val="標楷體"/>
        <family val="4"/>
        <charset val="136"/>
      </rPr>
      <t>(詳填表說明1)</t>
    </r>
    <phoneticPr fontId="4" type="noConversion"/>
  </si>
  <si>
    <r>
      <t>屬</t>
    </r>
    <r>
      <rPr>
        <b/>
        <sz val="14"/>
        <color rgb="FFFF0000"/>
        <rFont val="標楷體"/>
        <family val="4"/>
        <charset val="136"/>
      </rPr>
      <t>全可歸責</t>
    </r>
    <r>
      <rPr>
        <sz val="14"/>
        <rFont val="標楷體"/>
        <family val="4"/>
        <charset val="136"/>
      </rPr>
      <t>於</t>
    </r>
    <r>
      <rPr>
        <b/>
        <sz val="14"/>
        <color rgb="FFFF0000"/>
        <rFont val="標楷體"/>
        <family val="4"/>
        <charset val="136"/>
      </rPr>
      <t>中央</t>
    </r>
    <r>
      <rPr>
        <sz val="14"/>
        <rFont val="標楷體"/>
        <family val="4"/>
        <charset val="136"/>
      </rPr>
      <t>之緣由致當年度未及辦理完成之中央補助</t>
    </r>
    <r>
      <rPr>
        <b/>
        <sz val="14"/>
        <color rgb="FFFF0000"/>
        <rFont val="標楷體"/>
        <family val="4"/>
        <charset val="136"/>
      </rPr>
      <t>非災害復建計畫工程</t>
    </r>
    <r>
      <rPr>
        <sz val="14"/>
        <rFont val="標楷體"/>
        <family val="4"/>
        <charset val="136"/>
      </rPr>
      <t xml:space="preserve">
</t>
    </r>
    <r>
      <rPr>
        <b/>
        <sz val="14"/>
        <color rgb="FF0000FF"/>
        <rFont val="標楷體"/>
        <family val="4"/>
        <charset val="136"/>
      </rPr>
      <t>(詳填表說明2)</t>
    </r>
    <phoneticPr fontId="4" type="noConversion"/>
  </si>
  <si>
    <t>114年度南投縣政府資本支出預算保留數(含應付數)可剔除調查表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</si>
</sst>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76" formatCode="#,###,###,##0"/>
    <numFmt numFmtId="177" formatCode="yyyy/mm/dd"/>
    <numFmt numFmtId="178" formatCode="_-* #,##0_-;\-* #,##0_-;_-* &quot;-&quot;??_-;_-@_-"/>
    <numFmt numFmtId="179" formatCode="#,##0_);[Red]\(#,##0\)"/>
    <numFmt numFmtId="180" formatCode="000"/>
    <numFmt numFmtId="181" formatCode="#,##0_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Arial"/>
      <family val="2"/>
    </font>
    <font>
      <b/>
      <sz val="10"/>
      <name val="Times New Roman"/>
      <family val="1"/>
    </font>
    <font>
      <sz val="10"/>
      <name val="標楷體"/>
      <family val="4"/>
      <charset val="136"/>
    </font>
    <font>
      <sz val="10"/>
      <color indexed="12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indexed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b/>
      <sz val="16"/>
      <color indexed="10"/>
      <name val="標楷體"/>
      <family val="4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sz val="7"/>
      <name val="標楷體"/>
      <family val="4"/>
      <charset val="136"/>
    </font>
    <font>
      <sz val="9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/>
    <xf numFmtId="43" fontId="24" fillId="0" borderId="0" applyFont="0" applyFill="0" applyBorder="0" applyAlignment="0" applyProtection="0">
      <alignment vertical="center"/>
    </xf>
    <xf numFmtId="0" fontId="30" fillId="0" borderId="0"/>
    <xf numFmtId="0" fontId="30" fillId="0" borderId="0"/>
  </cellStyleXfs>
  <cellXfs count="14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horizontal="right" vertical="center" shrinkToFit="1"/>
    </xf>
    <xf numFmtId="177" fontId="6" fillId="0" borderId="3" xfId="2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12" fillId="0" borderId="0" xfId="2" applyFont="1" applyAlignment="1">
      <alignment horizontal="left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177" fontId="15" fillId="5" borderId="3" xfId="2" applyNumberFormat="1" applyFont="1" applyFill="1" applyBorder="1" applyAlignment="1">
      <alignment horizontal="center" vertical="center" shrinkToFit="1"/>
    </xf>
    <xf numFmtId="0" fontId="14" fillId="0" borderId="0" xfId="2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176" fontId="15" fillId="0" borderId="6" xfId="2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177" fontId="15" fillId="0" borderId="3" xfId="2" applyNumberFormat="1" applyFont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vertical="center" wrapText="1"/>
    </xf>
    <xf numFmtId="176" fontId="6" fillId="0" borderId="3" xfId="2" applyNumberFormat="1" applyFont="1" applyBorder="1" applyAlignment="1">
      <alignment horizontal="right" vertical="center" wrapText="1"/>
    </xf>
    <xf numFmtId="0" fontId="16" fillId="0" borderId="3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justify" vertical="center"/>
    </xf>
    <xf numFmtId="0" fontId="2" fillId="4" borderId="3" xfId="2" applyFont="1" applyFill="1" applyBorder="1" applyAlignment="1">
      <alignment horizontal="center" vertical="center" wrapText="1"/>
    </xf>
    <xf numFmtId="178" fontId="29" fillId="6" borderId="3" xfId="6" applyNumberFormat="1" applyFont="1" applyFill="1" applyBorder="1" applyAlignment="1">
      <alignment horizontal="right" vertical="center" wrapText="1"/>
    </xf>
    <xf numFmtId="0" fontId="15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justify" vertical="center" wrapText="1"/>
    </xf>
    <xf numFmtId="176" fontId="29" fillId="6" borderId="3" xfId="2" applyNumberFormat="1" applyFont="1" applyFill="1" applyBorder="1" applyAlignment="1">
      <alignment horizontal="right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justify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3" xfId="2" quotePrefix="1" applyFont="1" applyBorder="1" applyAlignment="1">
      <alignment horizontal="center" vertical="center" wrapText="1"/>
    </xf>
    <xf numFmtId="178" fontId="6" fillId="0" borderId="3" xfId="6" applyNumberFormat="1" applyFont="1" applyFill="1" applyBorder="1" applyAlignment="1">
      <alignment horizontal="left" vertical="center" wrapText="1"/>
    </xf>
    <xf numFmtId="0" fontId="6" fillId="0" borderId="4" xfId="2" applyFont="1" applyBorder="1" applyAlignment="1">
      <alignment horizontal="justify" vertical="center" wrapText="1"/>
    </xf>
    <xf numFmtId="0" fontId="6" fillId="0" borderId="12" xfId="2" applyFont="1" applyBorder="1" applyAlignment="1">
      <alignment horizontal="center" vertical="center" wrapText="1"/>
    </xf>
    <xf numFmtId="179" fontId="6" fillId="0" borderId="12" xfId="2" applyNumberFormat="1" applyFont="1" applyBorder="1" applyAlignment="1">
      <alignment horizontal="right" vertical="center" wrapText="1"/>
    </xf>
    <xf numFmtId="0" fontId="6" fillId="0" borderId="3" xfId="2" quotePrefix="1" applyFont="1" applyBorder="1" applyAlignment="1">
      <alignment horizontal="justify" vertical="center" wrapText="1"/>
    </xf>
    <xf numFmtId="3" fontId="6" fillId="0" borderId="3" xfId="2" applyNumberFormat="1" applyFont="1" applyBorder="1" applyAlignment="1">
      <alignment horizontal="right" vertical="center" wrapText="1"/>
    </xf>
    <xf numFmtId="0" fontId="6" fillId="0" borderId="12" xfId="2" applyFont="1" applyBorder="1" applyAlignment="1">
      <alignment vertical="center" wrapText="1"/>
    </xf>
    <xf numFmtId="179" fontId="23" fillId="0" borderId="12" xfId="2" applyNumberFormat="1" applyFont="1" applyBorder="1" applyAlignment="1">
      <alignment horizontal="right" vertical="center" wrapText="1"/>
    </xf>
    <xf numFmtId="176" fontId="23" fillId="0" borderId="3" xfId="2" applyNumberFormat="1" applyFont="1" applyBorder="1" applyAlignment="1">
      <alignment horizontal="right" vertical="center" wrapText="1"/>
    </xf>
    <xf numFmtId="177" fontId="6" fillId="0" borderId="3" xfId="2" applyNumberFormat="1" applyFont="1" applyBorder="1" applyAlignment="1">
      <alignment horizontal="center" vertical="center" wrapText="1" shrinkToFit="1"/>
    </xf>
    <xf numFmtId="176" fontId="20" fillId="0" borderId="3" xfId="2" applyNumberFormat="1" applyFont="1" applyBorder="1" applyAlignment="1">
      <alignment horizontal="right" vertical="center" wrapText="1"/>
    </xf>
    <xf numFmtId="0" fontId="6" fillId="0" borderId="8" xfId="2" applyFont="1" applyBorder="1" applyAlignment="1">
      <alignment horizontal="center" vertical="center" wrapText="1"/>
    </xf>
    <xf numFmtId="179" fontId="6" fillId="0" borderId="3" xfId="2" applyNumberFormat="1" applyFont="1" applyBorder="1" applyAlignment="1">
      <alignment horizontal="right" vertical="center" wrapText="1"/>
    </xf>
    <xf numFmtId="0" fontId="6" fillId="0" borderId="8" xfId="2" applyFont="1" applyBorder="1" applyAlignment="1">
      <alignment horizontal="justify" vertical="center" wrapText="1"/>
    </xf>
    <xf numFmtId="178" fontId="6" fillId="0" borderId="3" xfId="3" applyNumberFormat="1" applyFont="1" applyFill="1" applyBorder="1" applyAlignment="1">
      <alignment horizontal="right" vertical="center" wrapText="1"/>
    </xf>
    <xf numFmtId="0" fontId="2" fillId="0" borderId="1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justify" vertical="center" shrinkToFit="1"/>
    </xf>
    <xf numFmtId="49" fontId="6" fillId="0" borderId="3" xfId="2" applyNumberFormat="1" applyFont="1" applyBorder="1" applyAlignment="1">
      <alignment horizontal="center" vertical="center" shrinkToFit="1"/>
    </xf>
    <xf numFmtId="176" fontId="6" fillId="0" borderId="5" xfId="2" applyNumberFormat="1" applyFont="1" applyBorder="1" applyAlignment="1">
      <alignment horizontal="right" vertical="center" wrapText="1"/>
    </xf>
    <xf numFmtId="176" fontId="6" fillId="0" borderId="14" xfId="2" applyNumberFormat="1" applyFont="1" applyBorder="1" applyAlignment="1">
      <alignment horizontal="right" vertical="center" wrapText="1"/>
    </xf>
    <xf numFmtId="0" fontId="6" fillId="0" borderId="3" xfId="2" quotePrefix="1" applyFont="1" applyBorder="1" applyAlignment="1">
      <alignment horizontal="center" vertical="center" shrinkToFit="1"/>
    </xf>
    <xf numFmtId="176" fontId="6" fillId="0" borderId="12" xfId="2" applyNumberFormat="1" applyFont="1" applyBorder="1" applyAlignment="1">
      <alignment vertical="center" wrapText="1" shrinkToFit="1"/>
    </xf>
    <xf numFmtId="180" fontId="6" fillId="0" borderId="3" xfId="2" applyNumberFormat="1" applyFont="1" applyBorder="1" applyAlignment="1">
      <alignment horizontal="center" vertical="center" wrapText="1"/>
    </xf>
    <xf numFmtId="178" fontId="6" fillId="0" borderId="3" xfId="6" applyNumberFormat="1" applyFont="1" applyFill="1" applyBorder="1" applyAlignment="1">
      <alignment horizontal="right" vertical="center" wrapText="1"/>
    </xf>
    <xf numFmtId="0" fontId="12" fillId="0" borderId="4" xfId="2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0" fontId="6" fillId="0" borderId="3" xfId="7" applyFont="1" applyBorder="1" applyAlignment="1">
      <alignment horizontal="left" vertical="center" wrapText="1"/>
    </xf>
    <xf numFmtId="0" fontId="6" fillId="0" borderId="3" xfId="8" applyFont="1" applyBorder="1" applyAlignment="1">
      <alignment horizontal="left" vertical="center" wrapText="1"/>
    </xf>
    <xf numFmtId="0" fontId="15" fillId="0" borderId="0" xfId="1" applyFont="1" applyAlignment="1">
      <alignment horizontal="justify" vertical="center"/>
    </xf>
    <xf numFmtId="0" fontId="12" fillId="0" borderId="3" xfId="1" applyFont="1" applyBorder="1">
      <alignment vertical="center"/>
    </xf>
    <xf numFmtId="176" fontId="15" fillId="0" borderId="3" xfId="2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 wrapText="1"/>
    </xf>
    <xf numFmtId="177" fontId="6" fillId="7" borderId="3" xfId="2" applyNumberFormat="1" applyFont="1" applyFill="1" applyBorder="1" applyAlignment="1">
      <alignment horizontal="center" vertical="center" shrinkToFit="1"/>
    </xf>
    <xf numFmtId="0" fontId="6" fillId="7" borderId="3" xfId="2" applyFont="1" applyFill="1" applyBorder="1" applyAlignment="1">
      <alignment horizontal="center" vertical="center" shrinkToFit="1"/>
    </xf>
    <xf numFmtId="176" fontId="6" fillId="7" borderId="3" xfId="2" applyNumberFormat="1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justify" vertical="center" wrapText="1"/>
    </xf>
    <xf numFmtId="0" fontId="5" fillId="0" borderId="3" xfId="2" applyFont="1" applyBorder="1" applyAlignment="1">
      <alignment horizontal="justify" vertical="center" wrapText="1"/>
    </xf>
    <xf numFmtId="0" fontId="2" fillId="0" borderId="3" xfId="2" applyFont="1" applyBorder="1" applyAlignment="1">
      <alignment horizontal="justify" vertical="center" wrapText="1"/>
    </xf>
    <xf numFmtId="0" fontId="12" fillId="0" borderId="3" xfId="2" applyFont="1" applyBorder="1" applyAlignment="1">
      <alignment horizontal="justify" vertical="center" wrapText="1"/>
    </xf>
    <xf numFmtId="181" fontId="6" fillId="0" borderId="3" xfId="2" applyNumberFormat="1" applyFont="1" applyBorder="1" applyAlignment="1">
      <alignment horizontal="right" vertical="center" wrapText="1"/>
    </xf>
    <xf numFmtId="181" fontId="15" fillId="6" borderId="3" xfId="2" applyNumberFormat="1" applyFont="1" applyFill="1" applyBorder="1" applyAlignment="1">
      <alignment vertical="center" wrapText="1"/>
    </xf>
    <xf numFmtId="181" fontId="6" fillId="0" borderId="3" xfId="1" applyNumberFormat="1" applyFont="1" applyBorder="1">
      <alignment vertical="center"/>
    </xf>
    <xf numFmtId="181" fontId="12" fillId="0" borderId="3" xfId="1" applyNumberFormat="1" applyFont="1" applyBorder="1">
      <alignment vertical="center"/>
    </xf>
    <xf numFmtId="181" fontId="12" fillId="0" borderId="3" xfId="2" applyNumberFormat="1" applyFont="1" applyBorder="1" applyAlignment="1">
      <alignment horizontal="left" vertical="center" wrapText="1"/>
    </xf>
    <xf numFmtId="181" fontId="15" fillId="0" borderId="3" xfId="2" applyNumberFormat="1" applyFont="1" applyBorder="1" applyAlignment="1">
      <alignment vertical="center" wrapText="1"/>
    </xf>
    <xf numFmtId="181" fontId="6" fillId="0" borderId="3" xfId="2" applyNumberFormat="1" applyFont="1" applyBorder="1" applyAlignment="1">
      <alignment vertical="center" wrapText="1"/>
    </xf>
    <xf numFmtId="0" fontId="6" fillId="0" borderId="3" xfId="1" applyFont="1" applyBorder="1" applyAlignment="1">
      <alignment horizontal="justify" vertical="center"/>
    </xf>
    <xf numFmtId="0" fontId="6" fillId="7" borderId="3" xfId="2" applyFont="1" applyFill="1" applyBorder="1" applyAlignment="1">
      <alignment horizontal="justify" vertical="center" shrinkToFit="1"/>
    </xf>
    <xf numFmtId="0" fontId="17" fillId="0" borderId="3" xfId="2" applyFont="1" applyBorder="1" applyAlignment="1">
      <alignment horizontal="justify" vertical="center" wrapText="1"/>
    </xf>
    <xf numFmtId="0" fontId="14" fillId="7" borderId="3" xfId="2" applyFont="1" applyFill="1" applyBorder="1" applyAlignment="1">
      <alignment horizontal="center" vertical="center" wrapText="1"/>
    </xf>
    <xf numFmtId="181" fontId="12" fillId="7" borderId="3" xfId="2" applyNumberFormat="1" applyFont="1" applyFill="1" applyBorder="1" applyAlignment="1">
      <alignment horizontal="right" vertical="center" shrinkToFit="1"/>
    </xf>
    <xf numFmtId="181" fontId="6" fillId="0" borderId="3" xfId="2" applyNumberFormat="1" applyFont="1" applyBorder="1" applyAlignment="1">
      <alignment horizontal="left" vertical="center" wrapText="1"/>
    </xf>
    <xf numFmtId="181" fontId="12" fillId="0" borderId="3" xfId="2" applyNumberFormat="1" applyFont="1" applyBorder="1" applyAlignment="1">
      <alignment horizontal="right" vertical="center" shrinkToFit="1"/>
    </xf>
    <xf numFmtId="0" fontId="23" fillId="7" borderId="3" xfId="2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5" fillId="0" borderId="1" xfId="1" applyFont="1" applyBorder="1" applyAlignment="1">
      <alignment horizontal="left" vertical="center"/>
    </xf>
    <xf numFmtId="176" fontId="33" fillId="7" borderId="3" xfId="2" applyNumberFormat="1" applyFont="1" applyFill="1" applyBorder="1" applyAlignment="1">
      <alignment horizontal="justify" vertical="center" wrapText="1" shrinkToFit="1"/>
    </xf>
    <xf numFmtId="0" fontId="35" fillId="0" borderId="3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176" fontId="33" fillId="7" borderId="12" xfId="2" applyNumberFormat="1" applyFont="1" applyFill="1" applyBorder="1" applyAlignment="1">
      <alignment horizontal="justify" vertical="center" wrapText="1" shrinkToFit="1"/>
    </xf>
    <xf numFmtId="176" fontId="33" fillId="7" borderId="14" xfId="2" applyNumberFormat="1" applyFont="1" applyFill="1" applyBorder="1" applyAlignment="1">
      <alignment horizontal="justify" vertical="center" wrapText="1" shrinkToFit="1"/>
    </xf>
    <xf numFmtId="176" fontId="33" fillId="7" borderId="5" xfId="2" applyNumberFormat="1" applyFont="1" applyFill="1" applyBorder="1" applyAlignment="1">
      <alignment horizontal="justify" vertical="center" wrapText="1" shrinkToFit="1"/>
    </xf>
    <xf numFmtId="0" fontId="6" fillId="0" borderId="3" xfId="2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176" fontId="15" fillId="0" borderId="13" xfId="2" applyNumberFormat="1" applyFont="1" applyBorder="1" applyAlignment="1">
      <alignment horizontal="center" vertical="center" wrapText="1"/>
    </xf>
    <xf numFmtId="176" fontId="15" fillId="0" borderId="15" xfId="2" applyNumberFormat="1" applyFont="1" applyBorder="1" applyAlignment="1">
      <alignment horizontal="center" vertical="center" wrapText="1"/>
    </xf>
    <xf numFmtId="176" fontId="15" fillId="0" borderId="7" xfId="2" applyNumberFormat="1" applyFont="1" applyBorder="1" applyAlignment="1">
      <alignment horizontal="center" vertical="center" wrapText="1"/>
    </xf>
    <xf numFmtId="176" fontId="6" fillId="0" borderId="12" xfId="2" applyNumberFormat="1" applyFont="1" applyBorder="1" applyAlignment="1">
      <alignment horizontal="right" vertical="center" wrapText="1"/>
    </xf>
    <xf numFmtId="176" fontId="6" fillId="0" borderId="5" xfId="2" applyNumberFormat="1" applyFont="1" applyBorder="1" applyAlignment="1">
      <alignment horizontal="right" vertical="center" wrapText="1"/>
    </xf>
    <xf numFmtId="177" fontId="6" fillId="0" borderId="12" xfId="2" applyNumberFormat="1" applyFont="1" applyBorder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176" fontId="6" fillId="0" borderId="14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</cellXfs>
  <cellStyles count="9">
    <cellStyle name="一般" xfId="0" builtinId="0"/>
    <cellStyle name="一般 2" xfId="4" xr:uid="{51C4B279-C511-4ADE-A2C7-65461676E078}"/>
    <cellStyle name="一般_(6021-02-07)道路橋樑工程-養護工程--經費控管表" xfId="7" xr:uid="{1849C271-689A-4AFC-AF92-DED5D7425E05}"/>
    <cellStyle name="一般_1020410南投101泰利查詢完工日期" xfId="2" xr:uid="{0F3CDF5D-2200-4A4E-B254-35AC144736E7}"/>
    <cellStyle name="一般_103考核-計畫保留核定明細(災害)-1" xfId="1" xr:uid="{1A535585-BE86-490C-ACCC-63B09093352E}"/>
    <cellStyle name="一般_105年(6021-03-07)產業道路及農路興建養護工程--經費控管表" xfId="8" xr:uid="{B4E73618-26D3-4F74-BA48-C11DA09033C8}"/>
    <cellStyle name="千分位" xfId="6" builtinId="3"/>
    <cellStyle name="千分位 2" xfId="3" xr:uid="{AFF11C1A-93BB-47E6-901D-C69903727AD5}"/>
    <cellStyle name="樣式 1" xfId="5" xr:uid="{C33CA39E-D233-4A5E-A5A9-AAC5C76B2457}"/>
  </cellStyles>
  <dxfs count="0"/>
  <tableStyles count="0" defaultTableStyle="TableStyleMedium2" defaultPivotStyle="PivotStyleLight16"/>
  <colors>
    <mruColors>
      <color rgb="FF0000FF"/>
      <color rgb="FFCCFFFF"/>
      <color rgb="FFFFCCCC"/>
      <color rgb="FFCCFFC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BF58-2B74-4476-AE06-116580664F75}">
  <sheetPr>
    <tabColor rgb="FFFFFF00"/>
    <pageSetUpPr fitToPage="1"/>
  </sheetPr>
  <dimension ref="A1:Y20"/>
  <sheetViews>
    <sheetView tabSelected="1" view="pageBreakPreview" zoomScale="60" zoomScaleNormal="60" workbookViewId="0">
      <selection sqref="A1:Y1"/>
    </sheetView>
  </sheetViews>
  <sheetFormatPr defaultColWidth="9" defaultRowHeight="17" x14ac:dyDescent="0.4"/>
  <cols>
    <col min="1" max="1" width="22.26953125" style="2" customWidth="1"/>
    <col min="2" max="2" width="9.26953125" style="2" customWidth="1"/>
    <col min="3" max="3" width="15.1796875" style="2" bestFit="1" customWidth="1"/>
    <col min="4" max="4" width="5.90625" style="3" customWidth="1"/>
    <col min="5" max="5" width="5" style="3" customWidth="1"/>
    <col min="6" max="6" width="8.90625" style="3" customWidth="1"/>
    <col min="7" max="7" width="8.6328125" style="3" customWidth="1"/>
    <col min="8" max="8" width="9.90625" style="3" customWidth="1"/>
    <col min="9" max="9" width="18.08984375" style="2" customWidth="1"/>
    <col min="10" max="11" width="5.08984375" style="3" customWidth="1"/>
    <col min="12" max="12" width="10.453125" style="2" customWidth="1"/>
    <col min="13" max="13" width="10.6328125" style="3" customWidth="1"/>
    <col min="14" max="15" width="7.90625" style="3" customWidth="1"/>
    <col min="16" max="16" width="21" style="2" customWidth="1"/>
    <col min="17" max="17" width="7.08984375" style="3" customWidth="1"/>
    <col min="18" max="18" width="10.6328125" style="3" customWidth="1"/>
    <col min="19" max="19" width="13.6328125" style="2" bestFit="1" customWidth="1"/>
    <col min="20" max="20" width="6.6328125" style="3" customWidth="1"/>
    <col min="21" max="21" width="29.90625" style="2" customWidth="1"/>
    <col min="22" max="22" width="10.453125" style="2" customWidth="1"/>
    <col min="23" max="23" width="10.6328125" style="2" customWidth="1"/>
    <col min="24" max="258" width="9" style="2"/>
    <col min="259" max="259" width="22.26953125" style="2" customWidth="1"/>
    <col min="260" max="260" width="9.26953125" style="2" customWidth="1"/>
    <col min="261" max="261" width="13" style="2" customWidth="1"/>
    <col min="262" max="262" width="5.453125" style="2" customWidth="1"/>
    <col min="263" max="263" width="5" style="2" customWidth="1"/>
    <col min="264" max="264" width="8.90625" style="2" customWidth="1"/>
    <col min="265" max="265" width="8.6328125" style="2" customWidth="1"/>
    <col min="266" max="266" width="9.90625" style="2" customWidth="1"/>
    <col min="267" max="267" width="19.08984375" style="2" bestFit="1" customWidth="1"/>
    <col min="268" max="269" width="5.08984375" style="2" customWidth="1"/>
    <col min="270" max="270" width="9.6328125" style="2" customWidth="1"/>
    <col min="271" max="271" width="10.08984375" style="2" customWidth="1"/>
    <col min="272" max="272" width="18.453125" style="2" customWidth="1"/>
    <col min="273" max="273" width="11" style="2" customWidth="1"/>
    <col min="274" max="274" width="13.6328125" style="2" bestFit="1" customWidth="1"/>
    <col min="275" max="275" width="5.08984375" style="2" customWidth="1"/>
    <col min="276" max="276" width="6.453125" style="2" customWidth="1"/>
    <col min="277" max="277" width="19.08984375" style="2" customWidth="1"/>
    <col min="278" max="278" width="8.08984375" style="2" customWidth="1"/>
    <col min="279" max="279" width="13.26953125" style="2" customWidth="1"/>
    <col min="280" max="514" width="9" style="2"/>
    <col min="515" max="515" width="22.26953125" style="2" customWidth="1"/>
    <col min="516" max="516" width="9.26953125" style="2" customWidth="1"/>
    <col min="517" max="517" width="13" style="2" customWidth="1"/>
    <col min="518" max="518" width="5.453125" style="2" customWidth="1"/>
    <col min="519" max="519" width="5" style="2" customWidth="1"/>
    <col min="520" max="520" width="8.90625" style="2" customWidth="1"/>
    <col min="521" max="521" width="8.6328125" style="2" customWidth="1"/>
    <col min="522" max="522" width="9.90625" style="2" customWidth="1"/>
    <col min="523" max="523" width="19.08984375" style="2" bestFit="1" customWidth="1"/>
    <col min="524" max="525" width="5.08984375" style="2" customWidth="1"/>
    <col min="526" max="526" width="9.6328125" style="2" customWidth="1"/>
    <col min="527" max="527" width="10.08984375" style="2" customWidth="1"/>
    <col min="528" max="528" width="18.453125" style="2" customWidth="1"/>
    <col min="529" max="529" width="11" style="2" customWidth="1"/>
    <col min="530" max="530" width="13.6328125" style="2" bestFit="1" customWidth="1"/>
    <col min="531" max="531" width="5.08984375" style="2" customWidth="1"/>
    <col min="532" max="532" width="6.453125" style="2" customWidth="1"/>
    <col min="533" max="533" width="19.08984375" style="2" customWidth="1"/>
    <col min="534" max="534" width="8.08984375" style="2" customWidth="1"/>
    <col min="535" max="535" width="13.26953125" style="2" customWidth="1"/>
    <col min="536" max="770" width="9" style="2"/>
    <col min="771" max="771" width="22.26953125" style="2" customWidth="1"/>
    <col min="772" max="772" width="9.26953125" style="2" customWidth="1"/>
    <col min="773" max="773" width="13" style="2" customWidth="1"/>
    <col min="774" max="774" width="5.453125" style="2" customWidth="1"/>
    <col min="775" max="775" width="5" style="2" customWidth="1"/>
    <col min="776" max="776" width="8.90625" style="2" customWidth="1"/>
    <col min="777" max="777" width="8.6328125" style="2" customWidth="1"/>
    <col min="778" max="778" width="9.90625" style="2" customWidth="1"/>
    <col min="779" max="779" width="19.08984375" style="2" bestFit="1" customWidth="1"/>
    <col min="780" max="781" width="5.08984375" style="2" customWidth="1"/>
    <col min="782" max="782" width="9.6328125" style="2" customWidth="1"/>
    <col min="783" max="783" width="10.08984375" style="2" customWidth="1"/>
    <col min="784" max="784" width="18.453125" style="2" customWidth="1"/>
    <col min="785" max="785" width="11" style="2" customWidth="1"/>
    <col min="786" max="786" width="13.6328125" style="2" bestFit="1" customWidth="1"/>
    <col min="787" max="787" width="5.08984375" style="2" customWidth="1"/>
    <col min="788" max="788" width="6.453125" style="2" customWidth="1"/>
    <col min="789" max="789" width="19.08984375" style="2" customWidth="1"/>
    <col min="790" max="790" width="8.08984375" style="2" customWidth="1"/>
    <col min="791" max="791" width="13.26953125" style="2" customWidth="1"/>
    <col min="792" max="1026" width="9" style="2"/>
    <col min="1027" max="1027" width="22.26953125" style="2" customWidth="1"/>
    <col min="1028" max="1028" width="9.26953125" style="2" customWidth="1"/>
    <col min="1029" max="1029" width="13" style="2" customWidth="1"/>
    <col min="1030" max="1030" width="5.453125" style="2" customWidth="1"/>
    <col min="1031" max="1031" width="5" style="2" customWidth="1"/>
    <col min="1032" max="1032" width="8.90625" style="2" customWidth="1"/>
    <col min="1033" max="1033" width="8.6328125" style="2" customWidth="1"/>
    <col min="1034" max="1034" width="9.90625" style="2" customWidth="1"/>
    <col min="1035" max="1035" width="19.08984375" style="2" bestFit="1" customWidth="1"/>
    <col min="1036" max="1037" width="5.08984375" style="2" customWidth="1"/>
    <col min="1038" max="1038" width="9.6328125" style="2" customWidth="1"/>
    <col min="1039" max="1039" width="10.08984375" style="2" customWidth="1"/>
    <col min="1040" max="1040" width="18.453125" style="2" customWidth="1"/>
    <col min="1041" max="1041" width="11" style="2" customWidth="1"/>
    <col min="1042" max="1042" width="13.6328125" style="2" bestFit="1" customWidth="1"/>
    <col min="1043" max="1043" width="5.08984375" style="2" customWidth="1"/>
    <col min="1044" max="1044" width="6.453125" style="2" customWidth="1"/>
    <col min="1045" max="1045" width="19.08984375" style="2" customWidth="1"/>
    <col min="1046" max="1046" width="8.08984375" style="2" customWidth="1"/>
    <col min="1047" max="1047" width="13.26953125" style="2" customWidth="1"/>
    <col min="1048" max="1282" width="9" style="2"/>
    <col min="1283" max="1283" width="22.26953125" style="2" customWidth="1"/>
    <col min="1284" max="1284" width="9.26953125" style="2" customWidth="1"/>
    <col min="1285" max="1285" width="13" style="2" customWidth="1"/>
    <col min="1286" max="1286" width="5.453125" style="2" customWidth="1"/>
    <col min="1287" max="1287" width="5" style="2" customWidth="1"/>
    <col min="1288" max="1288" width="8.90625" style="2" customWidth="1"/>
    <col min="1289" max="1289" width="8.6328125" style="2" customWidth="1"/>
    <col min="1290" max="1290" width="9.90625" style="2" customWidth="1"/>
    <col min="1291" max="1291" width="19.08984375" style="2" bestFit="1" customWidth="1"/>
    <col min="1292" max="1293" width="5.08984375" style="2" customWidth="1"/>
    <col min="1294" max="1294" width="9.6328125" style="2" customWidth="1"/>
    <col min="1295" max="1295" width="10.08984375" style="2" customWidth="1"/>
    <col min="1296" max="1296" width="18.453125" style="2" customWidth="1"/>
    <col min="1297" max="1297" width="11" style="2" customWidth="1"/>
    <col min="1298" max="1298" width="13.6328125" style="2" bestFit="1" customWidth="1"/>
    <col min="1299" max="1299" width="5.08984375" style="2" customWidth="1"/>
    <col min="1300" max="1300" width="6.453125" style="2" customWidth="1"/>
    <col min="1301" max="1301" width="19.08984375" style="2" customWidth="1"/>
    <col min="1302" max="1302" width="8.08984375" style="2" customWidth="1"/>
    <col min="1303" max="1303" width="13.26953125" style="2" customWidth="1"/>
    <col min="1304" max="1538" width="9" style="2"/>
    <col min="1539" max="1539" width="22.26953125" style="2" customWidth="1"/>
    <col min="1540" max="1540" width="9.26953125" style="2" customWidth="1"/>
    <col min="1541" max="1541" width="13" style="2" customWidth="1"/>
    <col min="1542" max="1542" width="5.453125" style="2" customWidth="1"/>
    <col min="1543" max="1543" width="5" style="2" customWidth="1"/>
    <col min="1544" max="1544" width="8.90625" style="2" customWidth="1"/>
    <col min="1545" max="1545" width="8.6328125" style="2" customWidth="1"/>
    <col min="1546" max="1546" width="9.90625" style="2" customWidth="1"/>
    <col min="1547" max="1547" width="19.08984375" style="2" bestFit="1" customWidth="1"/>
    <col min="1548" max="1549" width="5.08984375" style="2" customWidth="1"/>
    <col min="1550" max="1550" width="9.6328125" style="2" customWidth="1"/>
    <col min="1551" max="1551" width="10.08984375" style="2" customWidth="1"/>
    <col min="1552" max="1552" width="18.453125" style="2" customWidth="1"/>
    <col min="1553" max="1553" width="11" style="2" customWidth="1"/>
    <col min="1554" max="1554" width="13.6328125" style="2" bestFit="1" customWidth="1"/>
    <col min="1555" max="1555" width="5.08984375" style="2" customWidth="1"/>
    <col min="1556" max="1556" width="6.453125" style="2" customWidth="1"/>
    <col min="1557" max="1557" width="19.08984375" style="2" customWidth="1"/>
    <col min="1558" max="1558" width="8.08984375" style="2" customWidth="1"/>
    <col min="1559" max="1559" width="13.26953125" style="2" customWidth="1"/>
    <col min="1560" max="1794" width="9" style="2"/>
    <col min="1795" max="1795" width="22.26953125" style="2" customWidth="1"/>
    <col min="1796" max="1796" width="9.26953125" style="2" customWidth="1"/>
    <col min="1797" max="1797" width="13" style="2" customWidth="1"/>
    <col min="1798" max="1798" width="5.453125" style="2" customWidth="1"/>
    <col min="1799" max="1799" width="5" style="2" customWidth="1"/>
    <col min="1800" max="1800" width="8.90625" style="2" customWidth="1"/>
    <col min="1801" max="1801" width="8.6328125" style="2" customWidth="1"/>
    <col min="1802" max="1802" width="9.90625" style="2" customWidth="1"/>
    <col min="1803" max="1803" width="19.08984375" style="2" bestFit="1" customWidth="1"/>
    <col min="1804" max="1805" width="5.08984375" style="2" customWidth="1"/>
    <col min="1806" max="1806" width="9.6328125" style="2" customWidth="1"/>
    <col min="1807" max="1807" width="10.08984375" style="2" customWidth="1"/>
    <col min="1808" max="1808" width="18.453125" style="2" customWidth="1"/>
    <col min="1809" max="1809" width="11" style="2" customWidth="1"/>
    <col min="1810" max="1810" width="13.6328125" style="2" bestFit="1" customWidth="1"/>
    <col min="1811" max="1811" width="5.08984375" style="2" customWidth="1"/>
    <col min="1812" max="1812" width="6.453125" style="2" customWidth="1"/>
    <col min="1813" max="1813" width="19.08984375" style="2" customWidth="1"/>
    <col min="1814" max="1814" width="8.08984375" style="2" customWidth="1"/>
    <col min="1815" max="1815" width="13.26953125" style="2" customWidth="1"/>
    <col min="1816" max="2050" width="9" style="2"/>
    <col min="2051" max="2051" width="22.26953125" style="2" customWidth="1"/>
    <col min="2052" max="2052" width="9.26953125" style="2" customWidth="1"/>
    <col min="2053" max="2053" width="13" style="2" customWidth="1"/>
    <col min="2054" max="2054" width="5.453125" style="2" customWidth="1"/>
    <col min="2055" max="2055" width="5" style="2" customWidth="1"/>
    <col min="2056" max="2056" width="8.90625" style="2" customWidth="1"/>
    <col min="2057" max="2057" width="8.6328125" style="2" customWidth="1"/>
    <col min="2058" max="2058" width="9.90625" style="2" customWidth="1"/>
    <col min="2059" max="2059" width="19.08984375" style="2" bestFit="1" customWidth="1"/>
    <col min="2060" max="2061" width="5.08984375" style="2" customWidth="1"/>
    <col min="2062" max="2062" width="9.6328125" style="2" customWidth="1"/>
    <col min="2063" max="2063" width="10.08984375" style="2" customWidth="1"/>
    <col min="2064" max="2064" width="18.453125" style="2" customWidth="1"/>
    <col min="2065" max="2065" width="11" style="2" customWidth="1"/>
    <col min="2066" max="2066" width="13.6328125" style="2" bestFit="1" customWidth="1"/>
    <col min="2067" max="2067" width="5.08984375" style="2" customWidth="1"/>
    <col min="2068" max="2068" width="6.453125" style="2" customWidth="1"/>
    <col min="2069" max="2069" width="19.08984375" style="2" customWidth="1"/>
    <col min="2070" max="2070" width="8.08984375" style="2" customWidth="1"/>
    <col min="2071" max="2071" width="13.26953125" style="2" customWidth="1"/>
    <col min="2072" max="2306" width="9" style="2"/>
    <col min="2307" max="2307" width="22.26953125" style="2" customWidth="1"/>
    <col min="2308" max="2308" width="9.26953125" style="2" customWidth="1"/>
    <col min="2309" max="2309" width="13" style="2" customWidth="1"/>
    <col min="2310" max="2310" width="5.453125" style="2" customWidth="1"/>
    <col min="2311" max="2311" width="5" style="2" customWidth="1"/>
    <col min="2312" max="2312" width="8.90625" style="2" customWidth="1"/>
    <col min="2313" max="2313" width="8.6328125" style="2" customWidth="1"/>
    <col min="2314" max="2314" width="9.90625" style="2" customWidth="1"/>
    <col min="2315" max="2315" width="19.08984375" style="2" bestFit="1" customWidth="1"/>
    <col min="2316" max="2317" width="5.08984375" style="2" customWidth="1"/>
    <col min="2318" max="2318" width="9.6328125" style="2" customWidth="1"/>
    <col min="2319" max="2319" width="10.08984375" style="2" customWidth="1"/>
    <col min="2320" max="2320" width="18.453125" style="2" customWidth="1"/>
    <col min="2321" max="2321" width="11" style="2" customWidth="1"/>
    <col min="2322" max="2322" width="13.6328125" style="2" bestFit="1" customWidth="1"/>
    <col min="2323" max="2323" width="5.08984375" style="2" customWidth="1"/>
    <col min="2324" max="2324" width="6.453125" style="2" customWidth="1"/>
    <col min="2325" max="2325" width="19.08984375" style="2" customWidth="1"/>
    <col min="2326" max="2326" width="8.08984375" style="2" customWidth="1"/>
    <col min="2327" max="2327" width="13.26953125" style="2" customWidth="1"/>
    <col min="2328" max="2562" width="9" style="2"/>
    <col min="2563" max="2563" width="22.26953125" style="2" customWidth="1"/>
    <col min="2564" max="2564" width="9.26953125" style="2" customWidth="1"/>
    <col min="2565" max="2565" width="13" style="2" customWidth="1"/>
    <col min="2566" max="2566" width="5.453125" style="2" customWidth="1"/>
    <col min="2567" max="2567" width="5" style="2" customWidth="1"/>
    <col min="2568" max="2568" width="8.90625" style="2" customWidth="1"/>
    <col min="2569" max="2569" width="8.6328125" style="2" customWidth="1"/>
    <col min="2570" max="2570" width="9.90625" style="2" customWidth="1"/>
    <col min="2571" max="2571" width="19.08984375" style="2" bestFit="1" customWidth="1"/>
    <col min="2572" max="2573" width="5.08984375" style="2" customWidth="1"/>
    <col min="2574" max="2574" width="9.6328125" style="2" customWidth="1"/>
    <col min="2575" max="2575" width="10.08984375" style="2" customWidth="1"/>
    <col min="2576" max="2576" width="18.453125" style="2" customWidth="1"/>
    <col min="2577" max="2577" width="11" style="2" customWidth="1"/>
    <col min="2578" max="2578" width="13.6328125" style="2" bestFit="1" customWidth="1"/>
    <col min="2579" max="2579" width="5.08984375" style="2" customWidth="1"/>
    <col min="2580" max="2580" width="6.453125" style="2" customWidth="1"/>
    <col min="2581" max="2581" width="19.08984375" style="2" customWidth="1"/>
    <col min="2582" max="2582" width="8.08984375" style="2" customWidth="1"/>
    <col min="2583" max="2583" width="13.26953125" style="2" customWidth="1"/>
    <col min="2584" max="2818" width="9" style="2"/>
    <col min="2819" max="2819" width="22.26953125" style="2" customWidth="1"/>
    <col min="2820" max="2820" width="9.26953125" style="2" customWidth="1"/>
    <col min="2821" max="2821" width="13" style="2" customWidth="1"/>
    <col min="2822" max="2822" width="5.453125" style="2" customWidth="1"/>
    <col min="2823" max="2823" width="5" style="2" customWidth="1"/>
    <col min="2824" max="2824" width="8.90625" style="2" customWidth="1"/>
    <col min="2825" max="2825" width="8.6328125" style="2" customWidth="1"/>
    <col min="2826" max="2826" width="9.90625" style="2" customWidth="1"/>
    <col min="2827" max="2827" width="19.08984375" style="2" bestFit="1" customWidth="1"/>
    <col min="2828" max="2829" width="5.08984375" style="2" customWidth="1"/>
    <col min="2830" max="2830" width="9.6328125" style="2" customWidth="1"/>
    <col min="2831" max="2831" width="10.08984375" style="2" customWidth="1"/>
    <col min="2832" max="2832" width="18.453125" style="2" customWidth="1"/>
    <col min="2833" max="2833" width="11" style="2" customWidth="1"/>
    <col min="2834" max="2834" width="13.6328125" style="2" bestFit="1" customWidth="1"/>
    <col min="2835" max="2835" width="5.08984375" style="2" customWidth="1"/>
    <col min="2836" max="2836" width="6.453125" style="2" customWidth="1"/>
    <col min="2837" max="2837" width="19.08984375" style="2" customWidth="1"/>
    <col min="2838" max="2838" width="8.08984375" style="2" customWidth="1"/>
    <col min="2839" max="2839" width="13.26953125" style="2" customWidth="1"/>
    <col min="2840" max="3074" width="9" style="2"/>
    <col min="3075" max="3075" width="22.26953125" style="2" customWidth="1"/>
    <col min="3076" max="3076" width="9.26953125" style="2" customWidth="1"/>
    <col min="3077" max="3077" width="13" style="2" customWidth="1"/>
    <col min="3078" max="3078" width="5.453125" style="2" customWidth="1"/>
    <col min="3079" max="3079" width="5" style="2" customWidth="1"/>
    <col min="3080" max="3080" width="8.90625" style="2" customWidth="1"/>
    <col min="3081" max="3081" width="8.6328125" style="2" customWidth="1"/>
    <col min="3082" max="3082" width="9.90625" style="2" customWidth="1"/>
    <col min="3083" max="3083" width="19.08984375" style="2" bestFit="1" customWidth="1"/>
    <col min="3084" max="3085" width="5.08984375" style="2" customWidth="1"/>
    <col min="3086" max="3086" width="9.6328125" style="2" customWidth="1"/>
    <col min="3087" max="3087" width="10.08984375" style="2" customWidth="1"/>
    <col min="3088" max="3088" width="18.453125" style="2" customWidth="1"/>
    <col min="3089" max="3089" width="11" style="2" customWidth="1"/>
    <col min="3090" max="3090" width="13.6328125" style="2" bestFit="1" customWidth="1"/>
    <col min="3091" max="3091" width="5.08984375" style="2" customWidth="1"/>
    <col min="3092" max="3092" width="6.453125" style="2" customWidth="1"/>
    <col min="3093" max="3093" width="19.08984375" style="2" customWidth="1"/>
    <col min="3094" max="3094" width="8.08984375" style="2" customWidth="1"/>
    <col min="3095" max="3095" width="13.26953125" style="2" customWidth="1"/>
    <col min="3096" max="3330" width="9" style="2"/>
    <col min="3331" max="3331" width="22.26953125" style="2" customWidth="1"/>
    <col min="3332" max="3332" width="9.26953125" style="2" customWidth="1"/>
    <col min="3333" max="3333" width="13" style="2" customWidth="1"/>
    <col min="3334" max="3334" width="5.453125" style="2" customWidth="1"/>
    <col min="3335" max="3335" width="5" style="2" customWidth="1"/>
    <col min="3336" max="3336" width="8.90625" style="2" customWidth="1"/>
    <col min="3337" max="3337" width="8.6328125" style="2" customWidth="1"/>
    <col min="3338" max="3338" width="9.90625" style="2" customWidth="1"/>
    <col min="3339" max="3339" width="19.08984375" style="2" bestFit="1" customWidth="1"/>
    <col min="3340" max="3341" width="5.08984375" style="2" customWidth="1"/>
    <col min="3342" max="3342" width="9.6328125" style="2" customWidth="1"/>
    <col min="3343" max="3343" width="10.08984375" style="2" customWidth="1"/>
    <col min="3344" max="3344" width="18.453125" style="2" customWidth="1"/>
    <col min="3345" max="3345" width="11" style="2" customWidth="1"/>
    <col min="3346" max="3346" width="13.6328125" style="2" bestFit="1" customWidth="1"/>
    <col min="3347" max="3347" width="5.08984375" style="2" customWidth="1"/>
    <col min="3348" max="3348" width="6.453125" style="2" customWidth="1"/>
    <col min="3349" max="3349" width="19.08984375" style="2" customWidth="1"/>
    <col min="3350" max="3350" width="8.08984375" style="2" customWidth="1"/>
    <col min="3351" max="3351" width="13.26953125" style="2" customWidth="1"/>
    <col min="3352" max="3586" width="9" style="2"/>
    <col min="3587" max="3587" width="22.26953125" style="2" customWidth="1"/>
    <col min="3588" max="3588" width="9.26953125" style="2" customWidth="1"/>
    <col min="3589" max="3589" width="13" style="2" customWidth="1"/>
    <col min="3590" max="3590" width="5.453125" style="2" customWidth="1"/>
    <col min="3591" max="3591" width="5" style="2" customWidth="1"/>
    <col min="3592" max="3592" width="8.90625" style="2" customWidth="1"/>
    <col min="3593" max="3593" width="8.6328125" style="2" customWidth="1"/>
    <col min="3594" max="3594" width="9.90625" style="2" customWidth="1"/>
    <col min="3595" max="3595" width="19.08984375" style="2" bestFit="1" customWidth="1"/>
    <col min="3596" max="3597" width="5.08984375" style="2" customWidth="1"/>
    <col min="3598" max="3598" width="9.6328125" style="2" customWidth="1"/>
    <col min="3599" max="3599" width="10.08984375" style="2" customWidth="1"/>
    <col min="3600" max="3600" width="18.453125" style="2" customWidth="1"/>
    <col min="3601" max="3601" width="11" style="2" customWidth="1"/>
    <col min="3602" max="3602" width="13.6328125" style="2" bestFit="1" customWidth="1"/>
    <col min="3603" max="3603" width="5.08984375" style="2" customWidth="1"/>
    <col min="3604" max="3604" width="6.453125" style="2" customWidth="1"/>
    <col min="3605" max="3605" width="19.08984375" style="2" customWidth="1"/>
    <col min="3606" max="3606" width="8.08984375" style="2" customWidth="1"/>
    <col min="3607" max="3607" width="13.26953125" style="2" customWidth="1"/>
    <col min="3608" max="3842" width="9" style="2"/>
    <col min="3843" max="3843" width="22.26953125" style="2" customWidth="1"/>
    <col min="3844" max="3844" width="9.26953125" style="2" customWidth="1"/>
    <col min="3845" max="3845" width="13" style="2" customWidth="1"/>
    <col min="3846" max="3846" width="5.453125" style="2" customWidth="1"/>
    <col min="3847" max="3847" width="5" style="2" customWidth="1"/>
    <col min="3848" max="3848" width="8.90625" style="2" customWidth="1"/>
    <col min="3849" max="3849" width="8.6328125" style="2" customWidth="1"/>
    <col min="3850" max="3850" width="9.90625" style="2" customWidth="1"/>
    <col min="3851" max="3851" width="19.08984375" style="2" bestFit="1" customWidth="1"/>
    <col min="3852" max="3853" width="5.08984375" style="2" customWidth="1"/>
    <col min="3854" max="3854" width="9.6328125" style="2" customWidth="1"/>
    <col min="3855" max="3855" width="10.08984375" style="2" customWidth="1"/>
    <col min="3856" max="3856" width="18.453125" style="2" customWidth="1"/>
    <col min="3857" max="3857" width="11" style="2" customWidth="1"/>
    <col min="3858" max="3858" width="13.6328125" style="2" bestFit="1" customWidth="1"/>
    <col min="3859" max="3859" width="5.08984375" style="2" customWidth="1"/>
    <col min="3860" max="3860" width="6.453125" style="2" customWidth="1"/>
    <col min="3861" max="3861" width="19.08984375" style="2" customWidth="1"/>
    <col min="3862" max="3862" width="8.08984375" style="2" customWidth="1"/>
    <col min="3863" max="3863" width="13.26953125" style="2" customWidth="1"/>
    <col min="3864" max="4098" width="9" style="2"/>
    <col min="4099" max="4099" width="22.26953125" style="2" customWidth="1"/>
    <col min="4100" max="4100" width="9.26953125" style="2" customWidth="1"/>
    <col min="4101" max="4101" width="13" style="2" customWidth="1"/>
    <col min="4102" max="4102" width="5.453125" style="2" customWidth="1"/>
    <col min="4103" max="4103" width="5" style="2" customWidth="1"/>
    <col min="4104" max="4104" width="8.90625" style="2" customWidth="1"/>
    <col min="4105" max="4105" width="8.6328125" style="2" customWidth="1"/>
    <col min="4106" max="4106" width="9.90625" style="2" customWidth="1"/>
    <col min="4107" max="4107" width="19.08984375" style="2" bestFit="1" customWidth="1"/>
    <col min="4108" max="4109" width="5.08984375" style="2" customWidth="1"/>
    <col min="4110" max="4110" width="9.6328125" style="2" customWidth="1"/>
    <col min="4111" max="4111" width="10.08984375" style="2" customWidth="1"/>
    <col min="4112" max="4112" width="18.453125" style="2" customWidth="1"/>
    <col min="4113" max="4113" width="11" style="2" customWidth="1"/>
    <col min="4114" max="4114" width="13.6328125" style="2" bestFit="1" customWidth="1"/>
    <col min="4115" max="4115" width="5.08984375" style="2" customWidth="1"/>
    <col min="4116" max="4116" width="6.453125" style="2" customWidth="1"/>
    <col min="4117" max="4117" width="19.08984375" style="2" customWidth="1"/>
    <col min="4118" max="4118" width="8.08984375" style="2" customWidth="1"/>
    <col min="4119" max="4119" width="13.26953125" style="2" customWidth="1"/>
    <col min="4120" max="4354" width="9" style="2"/>
    <col min="4355" max="4355" width="22.26953125" style="2" customWidth="1"/>
    <col min="4356" max="4356" width="9.26953125" style="2" customWidth="1"/>
    <col min="4357" max="4357" width="13" style="2" customWidth="1"/>
    <col min="4358" max="4358" width="5.453125" style="2" customWidth="1"/>
    <col min="4359" max="4359" width="5" style="2" customWidth="1"/>
    <col min="4360" max="4360" width="8.90625" style="2" customWidth="1"/>
    <col min="4361" max="4361" width="8.6328125" style="2" customWidth="1"/>
    <col min="4362" max="4362" width="9.90625" style="2" customWidth="1"/>
    <col min="4363" max="4363" width="19.08984375" style="2" bestFit="1" customWidth="1"/>
    <col min="4364" max="4365" width="5.08984375" style="2" customWidth="1"/>
    <col min="4366" max="4366" width="9.6328125" style="2" customWidth="1"/>
    <col min="4367" max="4367" width="10.08984375" style="2" customWidth="1"/>
    <col min="4368" max="4368" width="18.453125" style="2" customWidth="1"/>
    <col min="4369" max="4369" width="11" style="2" customWidth="1"/>
    <col min="4370" max="4370" width="13.6328125" style="2" bestFit="1" customWidth="1"/>
    <col min="4371" max="4371" width="5.08984375" style="2" customWidth="1"/>
    <col min="4372" max="4372" width="6.453125" style="2" customWidth="1"/>
    <col min="4373" max="4373" width="19.08984375" style="2" customWidth="1"/>
    <col min="4374" max="4374" width="8.08984375" style="2" customWidth="1"/>
    <col min="4375" max="4375" width="13.26953125" style="2" customWidth="1"/>
    <col min="4376" max="4610" width="9" style="2"/>
    <col min="4611" max="4611" width="22.26953125" style="2" customWidth="1"/>
    <col min="4612" max="4612" width="9.26953125" style="2" customWidth="1"/>
    <col min="4613" max="4613" width="13" style="2" customWidth="1"/>
    <col min="4614" max="4614" width="5.453125" style="2" customWidth="1"/>
    <col min="4615" max="4615" width="5" style="2" customWidth="1"/>
    <col min="4616" max="4616" width="8.90625" style="2" customWidth="1"/>
    <col min="4617" max="4617" width="8.6328125" style="2" customWidth="1"/>
    <col min="4618" max="4618" width="9.90625" style="2" customWidth="1"/>
    <col min="4619" max="4619" width="19.08984375" style="2" bestFit="1" customWidth="1"/>
    <col min="4620" max="4621" width="5.08984375" style="2" customWidth="1"/>
    <col min="4622" max="4622" width="9.6328125" style="2" customWidth="1"/>
    <col min="4623" max="4623" width="10.08984375" style="2" customWidth="1"/>
    <col min="4624" max="4624" width="18.453125" style="2" customWidth="1"/>
    <col min="4625" max="4625" width="11" style="2" customWidth="1"/>
    <col min="4626" max="4626" width="13.6328125" style="2" bestFit="1" customWidth="1"/>
    <col min="4627" max="4627" width="5.08984375" style="2" customWidth="1"/>
    <col min="4628" max="4628" width="6.453125" style="2" customWidth="1"/>
    <col min="4629" max="4629" width="19.08984375" style="2" customWidth="1"/>
    <col min="4630" max="4630" width="8.08984375" style="2" customWidth="1"/>
    <col min="4631" max="4631" width="13.26953125" style="2" customWidth="1"/>
    <col min="4632" max="4866" width="9" style="2"/>
    <col min="4867" max="4867" width="22.26953125" style="2" customWidth="1"/>
    <col min="4868" max="4868" width="9.26953125" style="2" customWidth="1"/>
    <col min="4869" max="4869" width="13" style="2" customWidth="1"/>
    <col min="4870" max="4870" width="5.453125" style="2" customWidth="1"/>
    <col min="4871" max="4871" width="5" style="2" customWidth="1"/>
    <col min="4872" max="4872" width="8.90625" style="2" customWidth="1"/>
    <col min="4873" max="4873" width="8.6328125" style="2" customWidth="1"/>
    <col min="4874" max="4874" width="9.90625" style="2" customWidth="1"/>
    <col min="4875" max="4875" width="19.08984375" style="2" bestFit="1" customWidth="1"/>
    <col min="4876" max="4877" width="5.08984375" style="2" customWidth="1"/>
    <col min="4878" max="4878" width="9.6328125" style="2" customWidth="1"/>
    <col min="4879" max="4879" width="10.08984375" style="2" customWidth="1"/>
    <col min="4880" max="4880" width="18.453125" style="2" customWidth="1"/>
    <col min="4881" max="4881" width="11" style="2" customWidth="1"/>
    <col min="4882" max="4882" width="13.6328125" style="2" bestFit="1" customWidth="1"/>
    <col min="4883" max="4883" width="5.08984375" style="2" customWidth="1"/>
    <col min="4884" max="4884" width="6.453125" style="2" customWidth="1"/>
    <col min="4885" max="4885" width="19.08984375" style="2" customWidth="1"/>
    <col min="4886" max="4886" width="8.08984375" style="2" customWidth="1"/>
    <col min="4887" max="4887" width="13.26953125" style="2" customWidth="1"/>
    <col min="4888" max="5122" width="9" style="2"/>
    <col min="5123" max="5123" width="22.26953125" style="2" customWidth="1"/>
    <col min="5124" max="5124" width="9.26953125" style="2" customWidth="1"/>
    <col min="5125" max="5125" width="13" style="2" customWidth="1"/>
    <col min="5126" max="5126" width="5.453125" style="2" customWidth="1"/>
    <col min="5127" max="5127" width="5" style="2" customWidth="1"/>
    <col min="5128" max="5128" width="8.90625" style="2" customWidth="1"/>
    <col min="5129" max="5129" width="8.6328125" style="2" customWidth="1"/>
    <col min="5130" max="5130" width="9.90625" style="2" customWidth="1"/>
    <col min="5131" max="5131" width="19.08984375" style="2" bestFit="1" customWidth="1"/>
    <col min="5132" max="5133" width="5.08984375" style="2" customWidth="1"/>
    <col min="5134" max="5134" width="9.6328125" style="2" customWidth="1"/>
    <col min="5135" max="5135" width="10.08984375" style="2" customWidth="1"/>
    <col min="5136" max="5136" width="18.453125" style="2" customWidth="1"/>
    <col min="5137" max="5137" width="11" style="2" customWidth="1"/>
    <col min="5138" max="5138" width="13.6328125" style="2" bestFit="1" customWidth="1"/>
    <col min="5139" max="5139" width="5.08984375" style="2" customWidth="1"/>
    <col min="5140" max="5140" width="6.453125" style="2" customWidth="1"/>
    <col min="5141" max="5141" width="19.08984375" style="2" customWidth="1"/>
    <col min="5142" max="5142" width="8.08984375" style="2" customWidth="1"/>
    <col min="5143" max="5143" width="13.26953125" style="2" customWidth="1"/>
    <col min="5144" max="5378" width="9" style="2"/>
    <col min="5379" max="5379" width="22.26953125" style="2" customWidth="1"/>
    <col min="5380" max="5380" width="9.26953125" style="2" customWidth="1"/>
    <col min="5381" max="5381" width="13" style="2" customWidth="1"/>
    <col min="5382" max="5382" width="5.453125" style="2" customWidth="1"/>
    <col min="5383" max="5383" width="5" style="2" customWidth="1"/>
    <col min="5384" max="5384" width="8.90625" style="2" customWidth="1"/>
    <col min="5385" max="5385" width="8.6328125" style="2" customWidth="1"/>
    <col min="5386" max="5386" width="9.90625" style="2" customWidth="1"/>
    <col min="5387" max="5387" width="19.08984375" style="2" bestFit="1" customWidth="1"/>
    <col min="5388" max="5389" width="5.08984375" style="2" customWidth="1"/>
    <col min="5390" max="5390" width="9.6328125" style="2" customWidth="1"/>
    <col min="5391" max="5391" width="10.08984375" style="2" customWidth="1"/>
    <col min="5392" max="5392" width="18.453125" style="2" customWidth="1"/>
    <col min="5393" max="5393" width="11" style="2" customWidth="1"/>
    <col min="5394" max="5394" width="13.6328125" style="2" bestFit="1" customWidth="1"/>
    <col min="5395" max="5395" width="5.08984375" style="2" customWidth="1"/>
    <col min="5396" max="5396" width="6.453125" style="2" customWidth="1"/>
    <col min="5397" max="5397" width="19.08984375" style="2" customWidth="1"/>
    <col min="5398" max="5398" width="8.08984375" style="2" customWidth="1"/>
    <col min="5399" max="5399" width="13.26953125" style="2" customWidth="1"/>
    <col min="5400" max="5634" width="9" style="2"/>
    <col min="5635" max="5635" width="22.26953125" style="2" customWidth="1"/>
    <col min="5636" max="5636" width="9.26953125" style="2" customWidth="1"/>
    <col min="5637" max="5637" width="13" style="2" customWidth="1"/>
    <col min="5638" max="5638" width="5.453125" style="2" customWidth="1"/>
    <col min="5639" max="5639" width="5" style="2" customWidth="1"/>
    <col min="5640" max="5640" width="8.90625" style="2" customWidth="1"/>
    <col min="5641" max="5641" width="8.6328125" style="2" customWidth="1"/>
    <col min="5642" max="5642" width="9.90625" style="2" customWidth="1"/>
    <col min="5643" max="5643" width="19.08984375" style="2" bestFit="1" customWidth="1"/>
    <col min="5644" max="5645" width="5.08984375" style="2" customWidth="1"/>
    <col min="5646" max="5646" width="9.6328125" style="2" customWidth="1"/>
    <col min="5647" max="5647" width="10.08984375" style="2" customWidth="1"/>
    <col min="5648" max="5648" width="18.453125" style="2" customWidth="1"/>
    <col min="5649" max="5649" width="11" style="2" customWidth="1"/>
    <col min="5650" max="5650" width="13.6328125" style="2" bestFit="1" customWidth="1"/>
    <col min="5651" max="5651" width="5.08984375" style="2" customWidth="1"/>
    <col min="5652" max="5652" width="6.453125" style="2" customWidth="1"/>
    <col min="5653" max="5653" width="19.08984375" style="2" customWidth="1"/>
    <col min="5654" max="5654" width="8.08984375" style="2" customWidth="1"/>
    <col min="5655" max="5655" width="13.26953125" style="2" customWidth="1"/>
    <col min="5656" max="5890" width="9" style="2"/>
    <col min="5891" max="5891" width="22.26953125" style="2" customWidth="1"/>
    <col min="5892" max="5892" width="9.26953125" style="2" customWidth="1"/>
    <col min="5893" max="5893" width="13" style="2" customWidth="1"/>
    <col min="5894" max="5894" width="5.453125" style="2" customWidth="1"/>
    <col min="5895" max="5895" width="5" style="2" customWidth="1"/>
    <col min="5896" max="5896" width="8.90625" style="2" customWidth="1"/>
    <col min="5897" max="5897" width="8.6328125" style="2" customWidth="1"/>
    <col min="5898" max="5898" width="9.90625" style="2" customWidth="1"/>
    <col min="5899" max="5899" width="19.08984375" style="2" bestFit="1" customWidth="1"/>
    <col min="5900" max="5901" width="5.08984375" style="2" customWidth="1"/>
    <col min="5902" max="5902" width="9.6328125" style="2" customWidth="1"/>
    <col min="5903" max="5903" width="10.08984375" style="2" customWidth="1"/>
    <col min="5904" max="5904" width="18.453125" style="2" customWidth="1"/>
    <col min="5905" max="5905" width="11" style="2" customWidth="1"/>
    <col min="5906" max="5906" width="13.6328125" style="2" bestFit="1" customWidth="1"/>
    <col min="5907" max="5907" width="5.08984375" style="2" customWidth="1"/>
    <col min="5908" max="5908" width="6.453125" style="2" customWidth="1"/>
    <col min="5909" max="5909" width="19.08984375" style="2" customWidth="1"/>
    <col min="5910" max="5910" width="8.08984375" style="2" customWidth="1"/>
    <col min="5911" max="5911" width="13.26953125" style="2" customWidth="1"/>
    <col min="5912" max="6146" width="9" style="2"/>
    <col min="6147" max="6147" width="22.26953125" style="2" customWidth="1"/>
    <col min="6148" max="6148" width="9.26953125" style="2" customWidth="1"/>
    <col min="6149" max="6149" width="13" style="2" customWidth="1"/>
    <col min="6150" max="6150" width="5.453125" style="2" customWidth="1"/>
    <col min="6151" max="6151" width="5" style="2" customWidth="1"/>
    <col min="6152" max="6152" width="8.90625" style="2" customWidth="1"/>
    <col min="6153" max="6153" width="8.6328125" style="2" customWidth="1"/>
    <col min="6154" max="6154" width="9.90625" style="2" customWidth="1"/>
    <col min="6155" max="6155" width="19.08984375" style="2" bestFit="1" customWidth="1"/>
    <col min="6156" max="6157" width="5.08984375" style="2" customWidth="1"/>
    <col min="6158" max="6158" width="9.6328125" style="2" customWidth="1"/>
    <col min="6159" max="6159" width="10.08984375" style="2" customWidth="1"/>
    <col min="6160" max="6160" width="18.453125" style="2" customWidth="1"/>
    <col min="6161" max="6161" width="11" style="2" customWidth="1"/>
    <col min="6162" max="6162" width="13.6328125" style="2" bestFit="1" customWidth="1"/>
    <col min="6163" max="6163" width="5.08984375" style="2" customWidth="1"/>
    <col min="6164" max="6164" width="6.453125" style="2" customWidth="1"/>
    <col min="6165" max="6165" width="19.08984375" style="2" customWidth="1"/>
    <col min="6166" max="6166" width="8.08984375" style="2" customWidth="1"/>
    <col min="6167" max="6167" width="13.26953125" style="2" customWidth="1"/>
    <col min="6168" max="6402" width="9" style="2"/>
    <col min="6403" max="6403" width="22.26953125" style="2" customWidth="1"/>
    <col min="6404" max="6404" width="9.26953125" style="2" customWidth="1"/>
    <col min="6405" max="6405" width="13" style="2" customWidth="1"/>
    <col min="6406" max="6406" width="5.453125" style="2" customWidth="1"/>
    <col min="6407" max="6407" width="5" style="2" customWidth="1"/>
    <col min="6408" max="6408" width="8.90625" style="2" customWidth="1"/>
    <col min="6409" max="6409" width="8.6328125" style="2" customWidth="1"/>
    <col min="6410" max="6410" width="9.90625" style="2" customWidth="1"/>
    <col min="6411" max="6411" width="19.08984375" style="2" bestFit="1" customWidth="1"/>
    <col min="6412" max="6413" width="5.08984375" style="2" customWidth="1"/>
    <col min="6414" max="6414" width="9.6328125" style="2" customWidth="1"/>
    <col min="6415" max="6415" width="10.08984375" style="2" customWidth="1"/>
    <col min="6416" max="6416" width="18.453125" style="2" customWidth="1"/>
    <col min="6417" max="6417" width="11" style="2" customWidth="1"/>
    <col min="6418" max="6418" width="13.6328125" style="2" bestFit="1" customWidth="1"/>
    <col min="6419" max="6419" width="5.08984375" style="2" customWidth="1"/>
    <col min="6420" max="6420" width="6.453125" style="2" customWidth="1"/>
    <col min="6421" max="6421" width="19.08984375" style="2" customWidth="1"/>
    <col min="6422" max="6422" width="8.08984375" style="2" customWidth="1"/>
    <col min="6423" max="6423" width="13.26953125" style="2" customWidth="1"/>
    <col min="6424" max="6658" width="9" style="2"/>
    <col min="6659" max="6659" width="22.26953125" style="2" customWidth="1"/>
    <col min="6660" max="6660" width="9.26953125" style="2" customWidth="1"/>
    <col min="6661" max="6661" width="13" style="2" customWidth="1"/>
    <col min="6662" max="6662" width="5.453125" style="2" customWidth="1"/>
    <col min="6663" max="6663" width="5" style="2" customWidth="1"/>
    <col min="6664" max="6664" width="8.90625" style="2" customWidth="1"/>
    <col min="6665" max="6665" width="8.6328125" style="2" customWidth="1"/>
    <col min="6666" max="6666" width="9.90625" style="2" customWidth="1"/>
    <col min="6667" max="6667" width="19.08984375" style="2" bestFit="1" customWidth="1"/>
    <col min="6668" max="6669" width="5.08984375" style="2" customWidth="1"/>
    <col min="6670" max="6670" width="9.6328125" style="2" customWidth="1"/>
    <col min="6671" max="6671" width="10.08984375" style="2" customWidth="1"/>
    <col min="6672" max="6672" width="18.453125" style="2" customWidth="1"/>
    <col min="6673" max="6673" width="11" style="2" customWidth="1"/>
    <col min="6674" max="6674" width="13.6328125" style="2" bestFit="1" customWidth="1"/>
    <col min="6675" max="6675" width="5.08984375" style="2" customWidth="1"/>
    <col min="6676" max="6676" width="6.453125" style="2" customWidth="1"/>
    <col min="6677" max="6677" width="19.08984375" style="2" customWidth="1"/>
    <col min="6678" max="6678" width="8.08984375" style="2" customWidth="1"/>
    <col min="6679" max="6679" width="13.26953125" style="2" customWidth="1"/>
    <col min="6680" max="6914" width="9" style="2"/>
    <col min="6915" max="6915" width="22.26953125" style="2" customWidth="1"/>
    <col min="6916" max="6916" width="9.26953125" style="2" customWidth="1"/>
    <col min="6917" max="6917" width="13" style="2" customWidth="1"/>
    <col min="6918" max="6918" width="5.453125" style="2" customWidth="1"/>
    <col min="6919" max="6919" width="5" style="2" customWidth="1"/>
    <col min="6920" max="6920" width="8.90625" style="2" customWidth="1"/>
    <col min="6921" max="6921" width="8.6328125" style="2" customWidth="1"/>
    <col min="6922" max="6922" width="9.90625" style="2" customWidth="1"/>
    <col min="6923" max="6923" width="19.08984375" style="2" bestFit="1" customWidth="1"/>
    <col min="6924" max="6925" width="5.08984375" style="2" customWidth="1"/>
    <col min="6926" max="6926" width="9.6328125" style="2" customWidth="1"/>
    <col min="6927" max="6927" width="10.08984375" style="2" customWidth="1"/>
    <col min="6928" max="6928" width="18.453125" style="2" customWidth="1"/>
    <col min="6929" max="6929" width="11" style="2" customWidth="1"/>
    <col min="6930" max="6930" width="13.6328125" style="2" bestFit="1" customWidth="1"/>
    <col min="6931" max="6931" width="5.08984375" style="2" customWidth="1"/>
    <col min="6932" max="6932" width="6.453125" style="2" customWidth="1"/>
    <col min="6933" max="6933" width="19.08984375" style="2" customWidth="1"/>
    <col min="6934" max="6934" width="8.08984375" style="2" customWidth="1"/>
    <col min="6935" max="6935" width="13.26953125" style="2" customWidth="1"/>
    <col min="6936" max="7170" width="9" style="2"/>
    <col min="7171" max="7171" width="22.26953125" style="2" customWidth="1"/>
    <col min="7172" max="7172" width="9.26953125" style="2" customWidth="1"/>
    <col min="7173" max="7173" width="13" style="2" customWidth="1"/>
    <col min="7174" max="7174" width="5.453125" style="2" customWidth="1"/>
    <col min="7175" max="7175" width="5" style="2" customWidth="1"/>
    <col min="7176" max="7176" width="8.90625" style="2" customWidth="1"/>
    <col min="7177" max="7177" width="8.6328125" style="2" customWidth="1"/>
    <col min="7178" max="7178" width="9.90625" style="2" customWidth="1"/>
    <col min="7179" max="7179" width="19.08984375" style="2" bestFit="1" customWidth="1"/>
    <col min="7180" max="7181" width="5.08984375" style="2" customWidth="1"/>
    <col min="7182" max="7182" width="9.6328125" style="2" customWidth="1"/>
    <col min="7183" max="7183" width="10.08984375" style="2" customWidth="1"/>
    <col min="7184" max="7184" width="18.453125" style="2" customWidth="1"/>
    <col min="7185" max="7185" width="11" style="2" customWidth="1"/>
    <col min="7186" max="7186" width="13.6328125" style="2" bestFit="1" customWidth="1"/>
    <col min="7187" max="7187" width="5.08984375" style="2" customWidth="1"/>
    <col min="7188" max="7188" width="6.453125" style="2" customWidth="1"/>
    <col min="7189" max="7189" width="19.08984375" style="2" customWidth="1"/>
    <col min="7190" max="7190" width="8.08984375" style="2" customWidth="1"/>
    <col min="7191" max="7191" width="13.26953125" style="2" customWidth="1"/>
    <col min="7192" max="7426" width="9" style="2"/>
    <col min="7427" max="7427" width="22.26953125" style="2" customWidth="1"/>
    <col min="7428" max="7428" width="9.26953125" style="2" customWidth="1"/>
    <col min="7429" max="7429" width="13" style="2" customWidth="1"/>
    <col min="7430" max="7430" width="5.453125" style="2" customWidth="1"/>
    <col min="7431" max="7431" width="5" style="2" customWidth="1"/>
    <col min="7432" max="7432" width="8.90625" style="2" customWidth="1"/>
    <col min="7433" max="7433" width="8.6328125" style="2" customWidth="1"/>
    <col min="7434" max="7434" width="9.90625" style="2" customWidth="1"/>
    <col min="7435" max="7435" width="19.08984375" style="2" bestFit="1" customWidth="1"/>
    <col min="7436" max="7437" width="5.08984375" style="2" customWidth="1"/>
    <col min="7438" max="7438" width="9.6328125" style="2" customWidth="1"/>
    <col min="7439" max="7439" width="10.08984375" style="2" customWidth="1"/>
    <col min="7440" max="7440" width="18.453125" style="2" customWidth="1"/>
    <col min="7441" max="7441" width="11" style="2" customWidth="1"/>
    <col min="7442" max="7442" width="13.6328125" style="2" bestFit="1" customWidth="1"/>
    <col min="7443" max="7443" width="5.08984375" style="2" customWidth="1"/>
    <col min="7444" max="7444" width="6.453125" style="2" customWidth="1"/>
    <col min="7445" max="7445" width="19.08984375" style="2" customWidth="1"/>
    <col min="7446" max="7446" width="8.08984375" style="2" customWidth="1"/>
    <col min="7447" max="7447" width="13.26953125" style="2" customWidth="1"/>
    <col min="7448" max="7682" width="9" style="2"/>
    <col min="7683" max="7683" width="22.26953125" style="2" customWidth="1"/>
    <col min="7684" max="7684" width="9.26953125" style="2" customWidth="1"/>
    <col min="7685" max="7685" width="13" style="2" customWidth="1"/>
    <col min="7686" max="7686" width="5.453125" style="2" customWidth="1"/>
    <col min="7687" max="7687" width="5" style="2" customWidth="1"/>
    <col min="7688" max="7688" width="8.90625" style="2" customWidth="1"/>
    <col min="7689" max="7689" width="8.6328125" style="2" customWidth="1"/>
    <col min="7690" max="7690" width="9.90625" style="2" customWidth="1"/>
    <col min="7691" max="7691" width="19.08984375" style="2" bestFit="1" customWidth="1"/>
    <col min="7692" max="7693" width="5.08984375" style="2" customWidth="1"/>
    <col min="7694" max="7694" width="9.6328125" style="2" customWidth="1"/>
    <col min="7695" max="7695" width="10.08984375" style="2" customWidth="1"/>
    <col min="7696" max="7696" width="18.453125" style="2" customWidth="1"/>
    <col min="7697" max="7697" width="11" style="2" customWidth="1"/>
    <col min="7698" max="7698" width="13.6328125" style="2" bestFit="1" customWidth="1"/>
    <col min="7699" max="7699" width="5.08984375" style="2" customWidth="1"/>
    <col min="7700" max="7700" width="6.453125" style="2" customWidth="1"/>
    <col min="7701" max="7701" width="19.08984375" style="2" customWidth="1"/>
    <col min="7702" max="7702" width="8.08984375" style="2" customWidth="1"/>
    <col min="7703" max="7703" width="13.26953125" style="2" customWidth="1"/>
    <col min="7704" max="7938" width="9" style="2"/>
    <col min="7939" max="7939" width="22.26953125" style="2" customWidth="1"/>
    <col min="7940" max="7940" width="9.26953125" style="2" customWidth="1"/>
    <col min="7941" max="7941" width="13" style="2" customWidth="1"/>
    <col min="7942" max="7942" width="5.453125" style="2" customWidth="1"/>
    <col min="7943" max="7943" width="5" style="2" customWidth="1"/>
    <col min="7944" max="7944" width="8.90625" style="2" customWidth="1"/>
    <col min="7945" max="7945" width="8.6328125" style="2" customWidth="1"/>
    <col min="7946" max="7946" width="9.90625" style="2" customWidth="1"/>
    <col min="7947" max="7947" width="19.08984375" style="2" bestFit="1" customWidth="1"/>
    <col min="7948" max="7949" width="5.08984375" style="2" customWidth="1"/>
    <col min="7950" max="7950" width="9.6328125" style="2" customWidth="1"/>
    <col min="7951" max="7951" width="10.08984375" style="2" customWidth="1"/>
    <col min="7952" max="7952" width="18.453125" style="2" customWidth="1"/>
    <col min="7953" max="7953" width="11" style="2" customWidth="1"/>
    <col min="7954" max="7954" width="13.6328125" style="2" bestFit="1" customWidth="1"/>
    <col min="7955" max="7955" width="5.08984375" style="2" customWidth="1"/>
    <col min="7956" max="7956" width="6.453125" style="2" customWidth="1"/>
    <col min="7957" max="7957" width="19.08984375" style="2" customWidth="1"/>
    <col min="7958" max="7958" width="8.08984375" style="2" customWidth="1"/>
    <col min="7959" max="7959" width="13.26953125" style="2" customWidth="1"/>
    <col min="7960" max="8194" width="9" style="2"/>
    <col min="8195" max="8195" width="22.26953125" style="2" customWidth="1"/>
    <col min="8196" max="8196" width="9.26953125" style="2" customWidth="1"/>
    <col min="8197" max="8197" width="13" style="2" customWidth="1"/>
    <col min="8198" max="8198" width="5.453125" style="2" customWidth="1"/>
    <col min="8199" max="8199" width="5" style="2" customWidth="1"/>
    <col min="8200" max="8200" width="8.90625" style="2" customWidth="1"/>
    <col min="8201" max="8201" width="8.6328125" style="2" customWidth="1"/>
    <col min="8202" max="8202" width="9.90625" style="2" customWidth="1"/>
    <col min="8203" max="8203" width="19.08984375" style="2" bestFit="1" customWidth="1"/>
    <col min="8204" max="8205" width="5.08984375" style="2" customWidth="1"/>
    <col min="8206" max="8206" width="9.6328125" style="2" customWidth="1"/>
    <col min="8207" max="8207" width="10.08984375" style="2" customWidth="1"/>
    <col min="8208" max="8208" width="18.453125" style="2" customWidth="1"/>
    <col min="8209" max="8209" width="11" style="2" customWidth="1"/>
    <col min="8210" max="8210" width="13.6328125" style="2" bestFit="1" customWidth="1"/>
    <col min="8211" max="8211" width="5.08984375" style="2" customWidth="1"/>
    <col min="8212" max="8212" width="6.453125" style="2" customWidth="1"/>
    <col min="8213" max="8213" width="19.08984375" style="2" customWidth="1"/>
    <col min="8214" max="8214" width="8.08984375" style="2" customWidth="1"/>
    <col min="8215" max="8215" width="13.26953125" style="2" customWidth="1"/>
    <col min="8216" max="8450" width="9" style="2"/>
    <col min="8451" max="8451" width="22.26953125" style="2" customWidth="1"/>
    <col min="8452" max="8452" width="9.26953125" style="2" customWidth="1"/>
    <col min="8453" max="8453" width="13" style="2" customWidth="1"/>
    <col min="8454" max="8454" width="5.453125" style="2" customWidth="1"/>
    <col min="8455" max="8455" width="5" style="2" customWidth="1"/>
    <col min="8456" max="8456" width="8.90625" style="2" customWidth="1"/>
    <col min="8457" max="8457" width="8.6328125" style="2" customWidth="1"/>
    <col min="8458" max="8458" width="9.90625" style="2" customWidth="1"/>
    <col min="8459" max="8459" width="19.08984375" style="2" bestFit="1" customWidth="1"/>
    <col min="8460" max="8461" width="5.08984375" style="2" customWidth="1"/>
    <col min="8462" max="8462" width="9.6328125" style="2" customWidth="1"/>
    <col min="8463" max="8463" width="10.08984375" style="2" customWidth="1"/>
    <col min="8464" max="8464" width="18.453125" style="2" customWidth="1"/>
    <col min="8465" max="8465" width="11" style="2" customWidth="1"/>
    <col min="8466" max="8466" width="13.6328125" style="2" bestFit="1" customWidth="1"/>
    <col min="8467" max="8467" width="5.08984375" style="2" customWidth="1"/>
    <col min="8468" max="8468" width="6.453125" style="2" customWidth="1"/>
    <col min="8469" max="8469" width="19.08984375" style="2" customWidth="1"/>
    <col min="8470" max="8470" width="8.08984375" style="2" customWidth="1"/>
    <col min="8471" max="8471" width="13.26953125" style="2" customWidth="1"/>
    <col min="8472" max="8706" width="9" style="2"/>
    <col min="8707" max="8707" width="22.26953125" style="2" customWidth="1"/>
    <col min="8708" max="8708" width="9.26953125" style="2" customWidth="1"/>
    <col min="8709" max="8709" width="13" style="2" customWidth="1"/>
    <col min="8710" max="8710" width="5.453125" style="2" customWidth="1"/>
    <col min="8711" max="8711" width="5" style="2" customWidth="1"/>
    <col min="8712" max="8712" width="8.90625" style="2" customWidth="1"/>
    <col min="8713" max="8713" width="8.6328125" style="2" customWidth="1"/>
    <col min="8714" max="8714" width="9.90625" style="2" customWidth="1"/>
    <col min="8715" max="8715" width="19.08984375" style="2" bestFit="1" customWidth="1"/>
    <col min="8716" max="8717" width="5.08984375" style="2" customWidth="1"/>
    <col min="8718" max="8718" width="9.6328125" style="2" customWidth="1"/>
    <col min="8719" max="8719" width="10.08984375" style="2" customWidth="1"/>
    <col min="8720" max="8720" width="18.453125" style="2" customWidth="1"/>
    <col min="8721" max="8721" width="11" style="2" customWidth="1"/>
    <col min="8722" max="8722" width="13.6328125" style="2" bestFit="1" customWidth="1"/>
    <col min="8723" max="8723" width="5.08984375" style="2" customWidth="1"/>
    <col min="8724" max="8724" width="6.453125" style="2" customWidth="1"/>
    <col min="8725" max="8725" width="19.08984375" style="2" customWidth="1"/>
    <col min="8726" max="8726" width="8.08984375" style="2" customWidth="1"/>
    <col min="8727" max="8727" width="13.26953125" style="2" customWidth="1"/>
    <col min="8728" max="8962" width="9" style="2"/>
    <col min="8963" max="8963" width="22.26953125" style="2" customWidth="1"/>
    <col min="8964" max="8964" width="9.26953125" style="2" customWidth="1"/>
    <col min="8965" max="8965" width="13" style="2" customWidth="1"/>
    <col min="8966" max="8966" width="5.453125" style="2" customWidth="1"/>
    <col min="8967" max="8967" width="5" style="2" customWidth="1"/>
    <col min="8968" max="8968" width="8.90625" style="2" customWidth="1"/>
    <col min="8969" max="8969" width="8.6328125" style="2" customWidth="1"/>
    <col min="8970" max="8970" width="9.90625" style="2" customWidth="1"/>
    <col min="8971" max="8971" width="19.08984375" style="2" bestFit="1" customWidth="1"/>
    <col min="8972" max="8973" width="5.08984375" style="2" customWidth="1"/>
    <col min="8974" max="8974" width="9.6328125" style="2" customWidth="1"/>
    <col min="8975" max="8975" width="10.08984375" style="2" customWidth="1"/>
    <col min="8976" max="8976" width="18.453125" style="2" customWidth="1"/>
    <col min="8977" max="8977" width="11" style="2" customWidth="1"/>
    <col min="8978" max="8978" width="13.6328125" style="2" bestFit="1" customWidth="1"/>
    <col min="8979" max="8979" width="5.08984375" style="2" customWidth="1"/>
    <col min="8980" max="8980" width="6.453125" style="2" customWidth="1"/>
    <col min="8981" max="8981" width="19.08984375" style="2" customWidth="1"/>
    <col min="8982" max="8982" width="8.08984375" style="2" customWidth="1"/>
    <col min="8983" max="8983" width="13.26953125" style="2" customWidth="1"/>
    <col min="8984" max="9218" width="9" style="2"/>
    <col min="9219" max="9219" width="22.26953125" style="2" customWidth="1"/>
    <col min="9220" max="9220" width="9.26953125" style="2" customWidth="1"/>
    <col min="9221" max="9221" width="13" style="2" customWidth="1"/>
    <col min="9222" max="9222" width="5.453125" style="2" customWidth="1"/>
    <col min="9223" max="9223" width="5" style="2" customWidth="1"/>
    <col min="9224" max="9224" width="8.90625" style="2" customWidth="1"/>
    <col min="9225" max="9225" width="8.6328125" style="2" customWidth="1"/>
    <col min="9226" max="9226" width="9.90625" style="2" customWidth="1"/>
    <col min="9227" max="9227" width="19.08984375" style="2" bestFit="1" customWidth="1"/>
    <col min="9228" max="9229" width="5.08984375" style="2" customWidth="1"/>
    <col min="9230" max="9230" width="9.6328125" style="2" customWidth="1"/>
    <col min="9231" max="9231" width="10.08984375" style="2" customWidth="1"/>
    <col min="9232" max="9232" width="18.453125" style="2" customWidth="1"/>
    <col min="9233" max="9233" width="11" style="2" customWidth="1"/>
    <col min="9234" max="9234" width="13.6328125" style="2" bestFit="1" customWidth="1"/>
    <col min="9235" max="9235" width="5.08984375" style="2" customWidth="1"/>
    <col min="9236" max="9236" width="6.453125" style="2" customWidth="1"/>
    <col min="9237" max="9237" width="19.08984375" style="2" customWidth="1"/>
    <col min="9238" max="9238" width="8.08984375" style="2" customWidth="1"/>
    <col min="9239" max="9239" width="13.26953125" style="2" customWidth="1"/>
    <col min="9240" max="9474" width="9" style="2"/>
    <col min="9475" max="9475" width="22.26953125" style="2" customWidth="1"/>
    <col min="9476" max="9476" width="9.26953125" style="2" customWidth="1"/>
    <col min="9477" max="9477" width="13" style="2" customWidth="1"/>
    <col min="9478" max="9478" width="5.453125" style="2" customWidth="1"/>
    <col min="9479" max="9479" width="5" style="2" customWidth="1"/>
    <col min="9480" max="9480" width="8.90625" style="2" customWidth="1"/>
    <col min="9481" max="9481" width="8.6328125" style="2" customWidth="1"/>
    <col min="9482" max="9482" width="9.90625" style="2" customWidth="1"/>
    <col min="9483" max="9483" width="19.08984375" style="2" bestFit="1" customWidth="1"/>
    <col min="9484" max="9485" width="5.08984375" style="2" customWidth="1"/>
    <col min="9486" max="9486" width="9.6328125" style="2" customWidth="1"/>
    <col min="9487" max="9487" width="10.08984375" style="2" customWidth="1"/>
    <col min="9488" max="9488" width="18.453125" style="2" customWidth="1"/>
    <col min="9489" max="9489" width="11" style="2" customWidth="1"/>
    <col min="9490" max="9490" width="13.6328125" style="2" bestFit="1" customWidth="1"/>
    <col min="9491" max="9491" width="5.08984375" style="2" customWidth="1"/>
    <col min="9492" max="9492" width="6.453125" style="2" customWidth="1"/>
    <col min="9493" max="9493" width="19.08984375" style="2" customWidth="1"/>
    <col min="9494" max="9494" width="8.08984375" style="2" customWidth="1"/>
    <col min="9495" max="9495" width="13.26953125" style="2" customWidth="1"/>
    <col min="9496" max="9730" width="9" style="2"/>
    <col min="9731" max="9731" width="22.26953125" style="2" customWidth="1"/>
    <col min="9732" max="9732" width="9.26953125" style="2" customWidth="1"/>
    <col min="9733" max="9733" width="13" style="2" customWidth="1"/>
    <col min="9734" max="9734" width="5.453125" style="2" customWidth="1"/>
    <col min="9735" max="9735" width="5" style="2" customWidth="1"/>
    <col min="9736" max="9736" width="8.90625" style="2" customWidth="1"/>
    <col min="9737" max="9737" width="8.6328125" style="2" customWidth="1"/>
    <col min="9738" max="9738" width="9.90625" style="2" customWidth="1"/>
    <col min="9739" max="9739" width="19.08984375" style="2" bestFit="1" customWidth="1"/>
    <col min="9740" max="9741" width="5.08984375" style="2" customWidth="1"/>
    <col min="9742" max="9742" width="9.6328125" style="2" customWidth="1"/>
    <col min="9743" max="9743" width="10.08984375" style="2" customWidth="1"/>
    <col min="9744" max="9744" width="18.453125" style="2" customWidth="1"/>
    <col min="9745" max="9745" width="11" style="2" customWidth="1"/>
    <col min="9746" max="9746" width="13.6328125" style="2" bestFit="1" customWidth="1"/>
    <col min="9747" max="9747" width="5.08984375" style="2" customWidth="1"/>
    <col min="9748" max="9748" width="6.453125" style="2" customWidth="1"/>
    <col min="9749" max="9749" width="19.08984375" style="2" customWidth="1"/>
    <col min="9750" max="9750" width="8.08984375" style="2" customWidth="1"/>
    <col min="9751" max="9751" width="13.26953125" style="2" customWidth="1"/>
    <col min="9752" max="9986" width="9" style="2"/>
    <col min="9987" max="9987" width="22.26953125" style="2" customWidth="1"/>
    <col min="9988" max="9988" width="9.26953125" style="2" customWidth="1"/>
    <col min="9989" max="9989" width="13" style="2" customWidth="1"/>
    <col min="9990" max="9990" width="5.453125" style="2" customWidth="1"/>
    <col min="9991" max="9991" width="5" style="2" customWidth="1"/>
    <col min="9992" max="9992" width="8.90625" style="2" customWidth="1"/>
    <col min="9993" max="9993" width="8.6328125" style="2" customWidth="1"/>
    <col min="9994" max="9994" width="9.90625" style="2" customWidth="1"/>
    <col min="9995" max="9995" width="19.08984375" style="2" bestFit="1" customWidth="1"/>
    <col min="9996" max="9997" width="5.08984375" style="2" customWidth="1"/>
    <col min="9998" max="9998" width="9.6328125" style="2" customWidth="1"/>
    <col min="9999" max="9999" width="10.08984375" style="2" customWidth="1"/>
    <col min="10000" max="10000" width="18.453125" style="2" customWidth="1"/>
    <col min="10001" max="10001" width="11" style="2" customWidth="1"/>
    <col min="10002" max="10002" width="13.6328125" style="2" bestFit="1" customWidth="1"/>
    <col min="10003" max="10003" width="5.08984375" style="2" customWidth="1"/>
    <col min="10004" max="10004" width="6.453125" style="2" customWidth="1"/>
    <col min="10005" max="10005" width="19.08984375" style="2" customWidth="1"/>
    <col min="10006" max="10006" width="8.08984375" style="2" customWidth="1"/>
    <col min="10007" max="10007" width="13.26953125" style="2" customWidth="1"/>
    <col min="10008" max="10242" width="9" style="2"/>
    <col min="10243" max="10243" width="22.26953125" style="2" customWidth="1"/>
    <col min="10244" max="10244" width="9.26953125" style="2" customWidth="1"/>
    <col min="10245" max="10245" width="13" style="2" customWidth="1"/>
    <col min="10246" max="10246" width="5.453125" style="2" customWidth="1"/>
    <col min="10247" max="10247" width="5" style="2" customWidth="1"/>
    <col min="10248" max="10248" width="8.90625" style="2" customWidth="1"/>
    <col min="10249" max="10249" width="8.6328125" style="2" customWidth="1"/>
    <col min="10250" max="10250" width="9.90625" style="2" customWidth="1"/>
    <col min="10251" max="10251" width="19.08984375" style="2" bestFit="1" customWidth="1"/>
    <col min="10252" max="10253" width="5.08984375" style="2" customWidth="1"/>
    <col min="10254" max="10254" width="9.6328125" style="2" customWidth="1"/>
    <col min="10255" max="10255" width="10.08984375" style="2" customWidth="1"/>
    <col min="10256" max="10256" width="18.453125" style="2" customWidth="1"/>
    <col min="10257" max="10257" width="11" style="2" customWidth="1"/>
    <col min="10258" max="10258" width="13.6328125" style="2" bestFit="1" customWidth="1"/>
    <col min="10259" max="10259" width="5.08984375" style="2" customWidth="1"/>
    <col min="10260" max="10260" width="6.453125" style="2" customWidth="1"/>
    <col min="10261" max="10261" width="19.08984375" style="2" customWidth="1"/>
    <col min="10262" max="10262" width="8.08984375" style="2" customWidth="1"/>
    <col min="10263" max="10263" width="13.26953125" style="2" customWidth="1"/>
    <col min="10264" max="10498" width="9" style="2"/>
    <col min="10499" max="10499" width="22.26953125" style="2" customWidth="1"/>
    <col min="10500" max="10500" width="9.26953125" style="2" customWidth="1"/>
    <col min="10501" max="10501" width="13" style="2" customWidth="1"/>
    <col min="10502" max="10502" width="5.453125" style="2" customWidth="1"/>
    <col min="10503" max="10503" width="5" style="2" customWidth="1"/>
    <col min="10504" max="10504" width="8.90625" style="2" customWidth="1"/>
    <col min="10505" max="10505" width="8.6328125" style="2" customWidth="1"/>
    <col min="10506" max="10506" width="9.90625" style="2" customWidth="1"/>
    <col min="10507" max="10507" width="19.08984375" style="2" bestFit="1" customWidth="1"/>
    <col min="10508" max="10509" width="5.08984375" style="2" customWidth="1"/>
    <col min="10510" max="10510" width="9.6328125" style="2" customWidth="1"/>
    <col min="10511" max="10511" width="10.08984375" style="2" customWidth="1"/>
    <col min="10512" max="10512" width="18.453125" style="2" customWidth="1"/>
    <col min="10513" max="10513" width="11" style="2" customWidth="1"/>
    <col min="10514" max="10514" width="13.6328125" style="2" bestFit="1" customWidth="1"/>
    <col min="10515" max="10515" width="5.08984375" style="2" customWidth="1"/>
    <col min="10516" max="10516" width="6.453125" style="2" customWidth="1"/>
    <col min="10517" max="10517" width="19.08984375" style="2" customWidth="1"/>
    <col min="10518" max="10518" width="8.08984375" style="2" customWidth="1"/>
    <col min="10519" max="10519" width="13.26953125" style="2" customWidth="1"/>
    <col min="10520" max="10754" width="9" style="2"/>
    <col min="10755" max="10755" width="22.26953125" style="2" customWidth="1"/>
    <col min="10756" max="10756" width="9.26953125" style="2" customWidth="1"/>
    <col min="10757" max="10757" width="13" style="2" customWidth="1"/>
    <col min="10758" max="10758" width="5.453125" style="2" customWidth="1"/>
    <col min="10759" max="10759" width="5" style="2" customWidth="1"/>
    <col min="10760" max="10760" width="8.90625" style="2" customWidth="1"/>
    <col min="10761" max="10761" width="8.6328125" style="2" customWidth="1"/>
    <col min="10762" max="10762" width="9.90625" style="2" customWidth="1"/>
    <col min="10763" max="10763" width="19.08984375" style="2" bestFit="1" customWidth="1"/>
    <col min="10764" max="10765" width="5.08984375" style="2" customWidth="1"/>
    <col min="10766" max="10766" width="9.6328125" style="2" customWidth="1"/>
    <col min="10767" max="10767" width="10.08984375" style="2" customWidth="1"/>
    <col min="10768" max="10768" width="18.453125" style="2" customWidth="1"/>
    <col min="10769" max="10769" width="11" style="2" customWidth="1"/>
    <col min="10770" max="10770" width="13.6328125" style="2" bestFit="1" customWidth="1"/>
    <col min="10771" max="10771" width="5.08984375" style="2" customWidth="1"/>
    <col min="10772" max="10772" width="6.453125" style="2" customWidth="1"/>
    <col min="10773" max="10773" width="19.08984375" style="2" customWidth="1"/>
    <col min="10774" max="10774" width="8.08984375" style="2" customWidth="1"/>
    <col min="10775" max="10775" width="13.26953125" style="2" customWidth="1"/>
    <col min="10776" max="11010" width="9" style="2"/>
    <col min="11011" max="11011" width="22.26953125" style="2" customWidth="1"/>
    <col min="11012" max="11012" width="9.26953125" style="2" customWidth="1"/>
    <col min="11013" max="11013" width="13" style="2" customWidth="1"/>
    <col min="11014" max="11014" width="5.453125" style="2" customWidth="1"/>
    <col min="11015" max="11015" width="5" style="2" customWidth="1"/>
    <col min="11016" max="11016" width="8.90625" style="2" customWidth="1"/>
    <col min="11017" max="11017" width="8.6328125" style="2" customWidth="1"/>
    <col min="11018" max="11018" width="9.90625" style="2" customWidth="1"/>
    <col min="11019" max="11019" width="19.08984375" style="2" bestFit="1" customWidth="1"/>
    <col min="11020" max="11021" width="5.08984375" style="2" customWidth="1"/>
    <col min="11022" max="11022" width="9.6328125" style="2" customWidth="1"/>
    <col min="11023" max="11023" width="10.08984375" style="2" customWidth="1"/>
    <col min="11024" max="11024" width="18.453125" style="2" customWidth="1"/>
    <col min="11025" max="11025" width="11" style="2" customWidth="1"/>
    <col min="11026" max="11026" width="13.6328125" style="2" bestFit="1" customWidth="1"/>
    <col min="11027" max="11027" width="5.08984375" style="2" customWidth="1"/>
    <col min="11028" max="11028" width="6.453125" style="2" customWidth="1"/>
    <col min="11029" max="11029" width="19.08984375" style="2" customWidth="1"/>
    <col min="11030" max="11030" width="8.08984375" style="2" customWidth="1"/>
    <col min="11031" max="11031" width="13.26953125" style="2" customWidth="1"/>
    <col min="11032" max="11266" width="9" style="2"/>
    <col min="11267" max="11267" width="22.26953125" style="2" customWidth="1"/>
    <col min="11268" max="11268" width="9.26953125" style="2" customWidth="1"/>
    <col min="11269" max="11269" width="13" style="2" customWidth="1"/>
    <col min="11270" max="11270" width="5.453125" style="2" customWidth="1"/>
    <col min="11271" max="11271" width="5" style="2" customWidth="1"/>
    <col min="11272" max="11272" width="8.90625" style="2" customWidth="1"/>
    <col min="11273" max="11273" width="8.6328125" style="2" customWidth="1"/>
    <col min="11274" max="11274" width="9.90625" style="2" customWidth="1"/>
    <col min="11275" max="11275" width="19.08984375" style="2" bestFit="1" customWidth="1"/>
    <col min="11276" max="11277" width="5.08984375" style="2" customWidth="1"/>
    <col min="11278" max="11278" width="9.6328125" style="2" customWidth="1"/>
    <col min="11279" max="11279" width="10.08984375" style="2" customWidth="1"/>
    <col min="11280" max="11280" width="18.453125" style="2" customWidth="1"/>
    <col min="11281" max="11281" width="11" style="2" customWidth="1"/>
    <col min="11282" max="11282" width="13.6328125" style="2" bestFit="1" customWidth="1"/>
    <col min="11283" max="11283" width="5.08984375" style="2" customWidth="1"/>
    <col min="11284" max="11284" width="6.453125" style="2" customWidth="1"/>
    <col min="11285" max="11285" width="19.08984375" style="2" customWidth="1"/>
    <col min="11286" max="11286" width="8.08984375" style="2" customWidth="1"/>
    <col min="11287" max="11287" width="13.26953125" style="2" customWidth="1"/>
    <col min="11288" max="11522" width="9" style="2"/>
    <col min="11523" max="11523" width="22.26953125" style="2" customWidth="1"/>
    <col min="11524" max="11524" width="9.26953125" style="2" customWidth="1"/>
    <col min="11525" max="11525" width="13" style="2" customWidth="1"/>
    <col min="11526" max="11526" width="5.453125" style="2" customWidth="1"/>
    <col min="11527" max="11527" width="5" style="2" customWidth="1"/>
    <col min="11528" max="11528" width="8.90625" style="2" customWidth="1"/>
    <col min="11529" max="11529" width="8.6328125" style="2" customWidth="1"/>
    <col min="11530" max="11530" width="9.90625" style="2" customWidth="1"/>
    <col min="11531" max="11531" width="19.08984375" style="2" bestFit="1" customWidth="1"/>
    <col min="11532" max="11533" width="5.08984375" style="2" customWidth="1"/>
    <col min="11534" max="11534" width="9.6328125" style="2" customWidth="1"/>
    <col min="11535" max="11535" width="10.08984375" style="2" customWidth="1"/>
    <col min="11536" max="11536" width="18.453125" style="2" customWidth="1"/>
    <col min="11537" max="11537" width="11" style="2" customWidth="1"/>
    <col min="11538" max="11538" width="13.6328125" style="2" bestFit="1" customWidth="1"/>
    <col min="11539" max="11539" width="5.08984375" style="2" customWidth="1"/>
    <col min="11540" max="11540" width="6.453125" style="2" customWidth="1"/>
    <col min="11541" max="11541" width="19.08984375" style="2" customWidth="1"/>
    <col min="11542" max="11542" width="8.08984375" style="2" customWidth="1"/>
    <col min="11543" max="11543" width="13.26953125" style="2" customWidth="1"/>
    <col min="11544" max="11778" width="9" style="2"/>
    <col min="11779" max="11779" width="22.26953125" style="2" customWidth="1"/>
    <col min="11780" max="11780" width="9.26953125" style="2" customWidth="1"/>
    <col min="11781" max="11781" width="13" style="2" customWidth="1"/>
    <col min="11782" max="11782" width="5.453125" style="2" customWidth="1"/>
    <col min="11783" max="11783" width="5" style="2" customWidth="1"/>
    <col min="11784" max="11784" width="8.90625" style="2" customWidth="1"/>
    <col min="11785" max="11785" width="8.6328125" style="2" customWidth="1"/>
    <col min="11786" max="11786" width="9.90625" style="2" customWidth="1"/>
    <col min="11787" max="11787" width="19.08984375" style="2" bestFit="1" customWidth="1"/>
    <col min="11788" max="11789" width="5.08984375" style="2" customWidth="1"/>
    <col min="11790" max="11790" width="9.6328125" style="2" customWidth="1"/>
    <col min="11791" max="11791" width="10.08984375" style="2" customWidth="1"/>
    <col min="11792" max="11792" width="18.453125" style="2" customWidth="1"/>
    <col min="11793" max="11793" width="11" style="2" customWidth="1"/>
    <col min="11794" max="11794" width="13.6328125" style="2" bestFit="1" customWidth="1"/>
    <col min="11795" max="11795" width="5.08984375" style="2" customWidth="1"/>
    <col min="11796" max="11796" width="6.453125" style="2" customWidth="1"/>
    <col min="11797" max="11797" width="19.08984375" style="2" customWidth="1"/>
    <col min="11798" max="11798" width="8.08984375" style="2" customWidth="1"/>
    <col min="11799" max="11799" width="13.26953125" style="2" customWidth="1"/>
    <col min="11800" max="12034" width="9" style="2"/>
    <col min="12035" max="12035" width="22.26953125" style="2" customWidth="1"/>
    <col min="12036" max="12036" width="9.26953125" style="2" customWidth="1"/>
    <col min="12037" max="12037" width="13" style="2" customWidth="1"/>
    <col min="12038" max="12038" width="5.453125" style="2" customWidth="1"/>
    <col min="12039" max="12039" width="5" style="2" customWidth="1"/>
    <col min="12040" max="12040" width="8.90625" style="2" customWidth="1"/>
    <col min="12041" max="12041" width="8.6328125" style="2" customWidth="1"/>
    <col min="12042" max="12042" width="9.90625" style="2" customWidth="1"/>
    <col min="12043" max="12043" width="19.08984375" style="2" bestFit="1" customWidth="1"/>
    <col min="12044" max="12045" width="5.08984375" style="2" customWidth="1"/>
    <col min="12046" max="12046" width="9.6328125" style="2" customWidth="1"/>
    <col min="12047" max="12047" width="10.08984375" style="2" customWidth="1"/>
    <col min="12048" max="12048" width="18.453125" style="2" customWidth="1"/>
    <col min="12049" max="12049" width="11" style="2" customWidth="1"/>
    <col min="12050" max="12050" width="13.6328125" style="2" bestFit="1" customWidth="1"/>
    <col min="12051" max="12051" width="5.08984375" style="2" customWidth="1"/>
    <col min="12052" max="12052" width="6.453125" style="2" customWidth="1"/>
    <col min="12053" max="12053" width="19.08984375" style="2" customWidth="1"/>
    <col min="12054" max="12054" width="8.08984375" style="2" customWidth="1"/>
    <col min="12055" max="12055" width="13.26953125" style="2" customWidth="1"/>
    <col min="12056" max="12290" width="9" style="2"/>
    <col min="12291" max="12291" width="22.26953125" style="2" customWidth="1"/>
    <col min="12292" max="12292" width="9.26953125" style="2" customWidth="1"/>
    <col min="12293" max="12293" width="13" style="2" customWidth="1"/>
    <col min="12294" max="12294" width="5.453125" style="2" customWidth="1"/>
    <col min="12295" max="12295" width="5" style="2" customWidth="1"/>
    <col min="12296" max="12296" width="8.90625" style="2" customWidth="1"/>
    <col min="12297" max="12297" width="8.6328125" style="2" customWidth="1"/>
    <col min="12298" max="12298" width="9.90625" style="2" customWidth="1"/>
    <col min="12299" max="12299" width="19.08984375" style="2" bestFit="1" customWidth="1"/>
    <col min="12300" max="12301" width="5.08984375" style="2" customWidth="1"/>
    <col min="12302" max="12302" width="9.6328125" style="2" customWidth="1"/>
    <col min="12303" max="12303" width="10.08984375" style="2" customWidth="1"/>
    <col min="12304" max="12304" width="18.453125" style="2" customWidth="1"/>
    <col min="12305" max="12305" width="11" style="2" customWidth="1"/>
    <col min="12306" max="12306" width="13.6328125" style="2" bestFit="1" customWidth="1"/>
    <col min="12307" max="12307" width="5.08984375" style="2" customWidth="1"/>
    <col min="12308" max="12308" width="6.453125" style="2" customWidth="1"/>
    <col min="12309" max="12309" width="19.08984375" style="2" customWidth="1"/>
    <col min="12310" max="12310" width="8.08984375" style="2" customWidth="1"/>
    <col min="12311" max="12311" width="13.26953125" style="2" customWidth="1"/>
    <col min="12312" max="12546" width="9" style="2"/>
    <col min="12547" max="12547" width="22.26953125" style="2" customWidth="1"/>
    <col min="12548" max="12548" width="9.26953125" style="2" customWidth="1"/>
    <col min="12549" max="12549" width="13" style="2" customWidth="1"/>
    <col min="12550" max="12550" width="5.453125" style="2" customWidth="1"/>
    <col min="12551" max="12551" width="5" style="2" customWidth="1"/>
    <col min="12552" max="12552" width="8.90625" style="2" customWidth="1"/>
    <col min="12553" max="12553" width="8.6328125" style="2" customWidth="1"/>
    <col min="12554" max="12554" width="9.90625" style="2" customWidth="1"/>
    <col min="12555" max="12555" width="19.08984375" style="2" bestFit="1" customWidth="1"/>
    <col min="12556" max="12557" width="5.08984375" style="2" customWidth="1"/>
    <col min="12558" max="12558" width="9.6328125" style="2" customWidth="1"/>
    <col min="12559" max="12559" width="10.08984375" style="2" customWidth="1"/>
    <col min="12560" max="12560" width="18.453125" style="2" customWidth="1"/>
    <col min="12561" max="12561" width="11" style="2" customWidth="1"/>
    <col min="12562" max="12562" width="13.6328125" style="2" bestFit="1" customWidth="1"/>
    <col min="12563" max="12563" width="5.08984375" style="2" customWidth="1"/>
    <col min="12564" max="12564" width="6.453125" style="2" customWidth="1"/>
    <col min="12565" max="12565" width="19.08984375" style="2" customWidth="1"/>
    <col min="12566" max="12566" width="8.08984375" style="2" customWidth="1"/>
    <col min="12567" max="12567" width="13.26953125" style="2" customWidth="1"/>
    <col min="12568" max="12802" width="9" style="2"/>
    <col min="12803" max="12803" width="22.26953125" style="2" customWidth="1"/>
    <col min="12804" max="12804" width="9.26953125" style="2" customWidth="1"/>
    <col min="12805" max="12805" width="13" style="2" customWidth="1"/>
    <col min="12806" max="12806" width="5.453125" style="2" customWidth="1"/>
    <col min="12807" max="12807" width="5" style="2" customWidth="1"/>
    <col min="12808" max="12808" width="8.90625" style="2" customWidth="1"/>
    <col min="12809" max="12809" width="8.6328125" style="2" customWidth="1"/>
    <col min="12810" max="12810" width="9.90625" style="2" customWidth="1"/>
    <col min="12811" max="12811" width="19.08984375" style="2" bestFit="1" customWidth="1"/>
    <col min="12812" max="12813" width="5.08984375" style="2" customWidth="1"/>
    <col min="12814" max="12814" width="9.6328125" style="2" customWidth="1"/>
    <col min="12815" max="12815" width="10.08984375" style="2" customWidth="1"/>
    <col min="12816" max="12816" width="18.453125" style="2" customWidth="1"/>
    <col min="12817" max="12817" width="11" style="2" customWidth="1"/>
    <col min="12818" max="12818" width="13.6328125" style="2" bestFit="1" customWidth="1"/>
    <col min="12819" max="12819" width="5.08984375" style="2" customWidth="1"/>
    <col min="12820" max="12820" width="6.453125" style="2" customWidth="1"/>
    <col min="12821" max="12821" width="19.08984375" style="2" customWidth="1"/>
    <col min="12822" max="12822" width="8.08984375" style="2" customWidth="1"/>
    <col min="12823" max="12823" width="13.26953125" style="2" customWidth="1"/>
    <col min="12824" max="13058" width="9" style="2"/>
    <col min="13059" max="13059" width="22.26953125" style="2" customWidth="1"/>
    <col min="13060" max="13060" width="9.26953125" style="2" customWidth="1"/>
    <col min="13061" max="13061" width="13" style="2" customWidth="1"/>
    <col min="13062" max="13062" width="5.453125" style="2" customWidth="1"/>
    <col min="13063" max="13063" width="5" style="2" customWidth="1"/>
    <col min="13064" max="13064" width="8.90625" style="2" customWidth="1"/>
    <col min="13065" max="13065" width="8.6328125" style="2" customWidth="1"/>
    <col min="13066" max="13066" width="9.90625" style="2" customWidth="1"/>
    <col min="13067" max="13067" width="19.08984375" style="2" bestFit="1" customWidth="1"/>
    <col min="13068" max="13069" width="5.08984375" style="2" customWidth="1"/>
    <col min="13070" max="13070" width="9.6328125" style="2" customWidth="1"/>
    <col min="13071" max="13071" width="10.08984375" style="2" customWidth="1"/>
    <col min="13072" max="13072" width="18.453125" style="2" customWidth="1"/>
    <col min="13073" max="13073" width="11" style="2" customWidth="1"/>
    <col min="13074" max="13074" width="13.6328125" style="2" bestFit="1" customWidth="1"/>
    <col min="13075" max="13075" width="5.08984375" style="2" customWidth="1"/>
    <col min="13076" max="13076" width="6.453125" style="2" customWidth="1"/>
    <col min="13077" max="13077" width="19.08984375" style="2" customWidth="1"/>
    <col min="13078" max="13078" width="8.08984375" style="2" customWidth="1"/>
    <col min="13079" max="13079" width="13.26953125" style="2" customWidth="1"/>
    <col min="13080" max="13314" width="9" style="2"/>
    <col min="13315" max="13315" width="22.26953125" style="2" customWidth="1"/>
    <col min="13316" max="13316" width="9.26953125" style="2" customWidth="1"/>
    <col min="13317" max="13317" width="13" style="2" customWidth="1"/>
    <col min="13318" max="13318" width="5.453125" style="2" customWidth="1"/>
    <col min="13319" max="13319" width="5" style="2" customWidth="1"/>
    <col min="13320" max="13320" width="8.90625" style="2" customWidth="1"/>
    <col min="13321" max="13321" width="8.6328125" style="2" customWidth="1"/>
    <col min="13322" max="13322" width="9.90625" style="2" customWidth="1"/>
    <col min="13323" max="13323" width="19.08984375" style="2" bestFit="1" customWidth="1"/>
    <col min="13324" max="13325" width="5.08984375" style="2" customWidth="1"/>
    <col min="13326" max="13326" width="9.6328125" style="2" customWidth="1"/>
    <col min="13327" max="13327" width="10.08984375" style="2" customWidth="1"/>
    <col min="13328" max="13328" width="18.453125" style="2" customWidth="1"/>
    <col min="13329" max="13329" width="11" style="2" customWidth="1"/>
    <col min="13330" max="13330" width="13.6328125" style="2" bestFit="1" customWidth="1"/>
    <col min="13331" max="13331" width="5.08984375" style="2" customWidth="1"/>
    <col min="13332" max="13332" width="6.453125" style="2" customWidth="1"/>
    <col min="13333" max="13333" width="19.08984375" style="2" customWidth="1"/>
    <col min="13334" max="13334" width="8.08984375" style="2" customWidth="1"/>
    <col min="13335" max="13335" width="13.26953125" style="2" customWidth="1"/>
    <col min="13336" max="13570" width="9" style="2"/>
    <col min="13571" max="13571" width="22.26953125" style="2" customWidth="1"/>
    <col min="13572" max="13572" width="9.26953125" style="2" customWidth="1"/>
    <col min="13573" max="13573" width="13" style="2" customWidth="1"/>
    <col min="13574" max="13574" width="5.453125" style="2" customWidth="1"/>
    <col min="13575" max="13575" width="5" style="2" customWidth="1"/>
    <col min="13576" max="13576" width="8.90625" style="2" customWidth="1"/>
    <col min="13577" max="13577" width="8.6328125" style="2" customWidth="1"/>
    <col min="13578" max="13578" width="9.90625" style="2" customWidth="1"/>
    <col min="13579" max="13579" width="19.08984375" style="2" bestFit="1" customWidth="1"/>
    <col min="13580" max="13581" width="5.08984375" style="2" customWidth="1"/>
    <col min="13582" max="13582" width="9.6328125" style="2" customWidth="1"/>
    <col min="13583" max="13583" width="10.08984375" style="2" customWidth="1"/>
    <col min="13584" max="13584" width="18.453125" style="2" customWidth="1"/>
    <col min="13585" max="13585" width="11" style="2" customWidth="1"/>
    <col min="13586" max="13586" width="13.6328125" style="2" bestFit="1" customWidth="1"/>
    <col min="13587" max="13587" width="5.08984375" style="2" customWidth="1"/>
    <col min="13588" max="13588" width="6.453125" style="2" customWidth="1"/>
    <col min="13589" max="13589" width="19.08984375" style="2" customWidth="1"/>
    <col min="13590" max="13590" width="8.08984375" style="2" customWidth="1"/>
    <col min="13591" max="13591" width="13.26953125" style="2" customWidth="1"/>
    <col min="13592" max="13826" width="9" style="2"/>
    <col min="13827" max="13827" width="22.26953125" style="2" customWidth="1"/>
    <col min="13828" max="13828" width="9.26953125" style="2" customWidth="1"/>
    <col min="13829" max="13829" width="13" style="2" customWidth="1"/>
    <col min="13830" max="13830" width="5.453125" style="2" customWidth="1"/>
    <col min="13831" max="13831" width="5" style="2" customWidth="1"/>
    <col min="13832" max="13832" width="8.90625" style="2" customWidth="1"/>
    <col min="13833" max="13833" width="8.6328125" style="2" customWidth="1"/>
    <col min="13834" max="13834" width="9.90625" style="2" customWidth="1"/>
    <col min="13835" max="13835" width="19.08984375" style="2" bestFit="1" customWidth="1"/>
    <col min="13836" max="13837" width="5.08984375" style="2" customWidth="1"/>
    <col min="13838" max="13838" width="9.6328125" style="2" customWidth="1"/>
    <col min="13839" max="13839" width="10.08984375" style="2" customWidth="1"/>
    <col min="13840" max="13840" width="18.453125" style="2" customWidth="1"/>
    <col min="13841" max="13841" width="11" style="2" customWidth="1"/>
    <col min="13842" max="13842" width="13.6328125" style="2" bestFit="1" customWidth="1"/>
    <col min="13843" max="13843" width="5.08984375" style="2" customWidth="1"/>
    <col min="13844" max="13844" width="6.453125" style="2" customWidth="1"/>
    <col min="13845" max="13845" width="19.08984375" style="2" customWidth="1"/>
    <col min="13846" max="13846" width="8.08984375" style="2" customWidth="1"/>
    <col min="13847" max="13847" width="13.26953125" style="2" customWidth="1"/>
    <col min="13848" max="14082" width="9" style="2"/>
    <col min="14083" max="14083" width="22.26953125" style="2" customWidth="1"/>
    <col min="14084" max="14084" width="9.26953125" style="2" customWidth="1"/>
    <col min="14085" max="14085" width="13" style="2" customWidth="1"/>
    <col min="14086" max="14086" width="5.453125" style="2" customWidth="1"/>
    <col min="14087" max="14087" width="5" style="2" customWidth="1"/>
    <col min="14088" max="14088" width="8.90625" style="2" customWidth="1"/>
    <col min="14089" max="14089" width="8.6328125" style="2" customWidth="1"/>
    <col min="14090" max="14090" width="9.90625" style="2" customWidth="1"/>
    <col min="14091" max="14091" width="19.08984375" style="2" bestFit="1" customWidth="1"/>
    <col min="14092" max="14093" width="5.08984375" style="2" customWidth="1"/>
    <col min="14094" max="14094" width="9.6328125" style="2" customWidth="1"/>
    <col min="14095" max="14095" width="10.08984375" style="2" customWidth="1"/>
    <col min="14096" max="14096" width="18.453125" style="2" customWidth="1"/>
    <col min="14097" max="14097" width="11" style="2" customWidth="1"/>
    <col min="14098" max="14098" width="13.6328125" style="2" bestFit="1" customWidth="1"/>
    <col min="14099" max="14099" width="5.08984375" style="2" customWidth="1"/>
    <col min="14100" max="14100" width="6.453125" style="2" customWidth="1"/>
    <col min="14101" max="14101" width="19.08984375" style="2" customWidth="1"/>
    <col min="14102" max="14102" width="8.08984375" style="2" customWidth="1"/>
    <col min="14103" max="14103" width="13.26953125" style="2" customWidth="1"/>
    <col min="14104" max="14338" width="9" style="2"/>
    <col min="14339" max="14339" width="22.26953125" style="2" customWidth="1"/>
    <col min="14340" max="14340" width="9.26953125" style="2" customWidth="1"/>
    <col min="14341" max="14341" width="13" style="2" customWidth="1"/>
    <col min="14342" max="14342" width="5.453125" style="2" customWidth="1"/>
    <col min="14343" max="14343" width="5" style="2" customWidth="1"/>
    <col min="14344" max="14344" width="8.90625" style="2" customWidth="1"/>
    <col min="14345" max="14345" width="8.6328125" style="2" customWidth="1"/>
    <col min="14346" max="14346" width="9.90625" style="2" customWidth="1"/>
    <col min="14347" max="14347" width="19.08984375" style="2" bestFit="1" customWidth="1"/>
    <col min="14348" max="14349" width="5.08984375" style="2" customWidth="1"/>
    <col min="14350" max="14350" width="9.6328125" style="2" customWidth="1"/>
    <col min="14351" max="14351" width="10.08984375" style="2" customWidth="1"/>
    <col min="14352" max="14352" width="18.453125" style="2" customWidth="1"/>
    <col min="14353" max="14353" width="11" style="2" customWidth="1"/>
    <col min="14354" max="14354" width="13.6328125" style="2" bestFit="1" customWidth="1"/>
    <col min="14355" max="14355" width="5.08984375" style="2" customWidth="1"/>
    <col min="14356" max="14356" width="6.453125" style="2" customWidth="1"/>
    <col min="14357" max="14357" width="19.08984375" style="2" customWidth="1"/>
    <col min="14358" max="14358" width="8.08984375" style="2" customWidth="1"/>
    <col min="14359" max="14359" width="13.26953125" style="2" customWidth="1"/>
    <col min="14360" max="14594" width="9" style="2"/>
    <col min="14595" max="14595" width="22.26953125" style="2" customWidth="1"/>
    <col min="14596" max="14596" width="9.26953125" style="2" customWidth="1"/>
    <col min="14597" max="14597" width="13" style="2" customWidth="1"/>
    <col min="14598" max="14598" width="5.453125" style="2" customWidth="1"/>
    <col min="14599" max="14599" width="5" style="2" customWidth="1"/>
    <col min="14600" max="14600" width="8.90625" style="2" customWidth="1"/>
    <col min="14601" max="14601" width="8.6328125" style="2" customWidth="1"/>
    <col min="14602" max="14602" width="9.90625" style="2" customWidth="1"/>
    <col min="14603" max="14603" width="19.08984375" style="2" bestFit="1" customWidth="1"/>
    <col min="14604" max="14605" width="5.08984375" style="2" customWidth="1"/>
    <col min="14606" max="14606" width="9.6328125" style="2" customWidth="1"/>
    <col min="14607" max="14607" width="10.08984375" style="2" customWidth="1"/>
    <col min="14608" max="14608" width="18.453125" style="2" customWidth="1"/>
    <col min="14609" max="14609" width="11" style="2" customWidth="1"/>
    <col min="14610" max="14610" width="13.6328125" style="2" bestFit="1" customWidth="1"/>
    <col min="14611" max="14611" width="5.08984375" style="2" customWidth="1"/>
    <col min="14612" max="14612" width="6.453125" style="2" customWidth="1"/>
    <col min="14613" max="14613" width="19.08984375" style="2" customWidth="1"/>
    <col min="14614" max="14614" width="8.08984375" style="2" customWidth="1"/>
    <col min="14615" max="14615" width="13.26953125" style="2" customWidth="1"/>
    <col min="14616" max="14850" width="9" style="2"/>
    <col min="14851" max="14851" width="22.26953125" style="2" customWidth="1"/>
    <col min="14852" max="14852" width="9.26953125" style="2" customWidth="1"/>
    <col min="14853" max="14853" width="13" style="2" customWidth="1"/>
    <col min="14854" max="14854" width="5.453125" style="2" customWidth="1"/>
    <col min="14855" max="14855" width="5" style="2" customWidth="1"/>
    <col min="14856" max="14856" width="8.90625" style="2" customWidth="1"/>
    <col min="14857" max="14857" width="8.6328125" style="2" customWidth="1"/>
    <col min="14858" max="14858" width="9.90625" style="2" customWidth="1"/>
    <col min="14859" max="14859" width="19.08984375" style="2" bestFit="1" customWidth="1"/>
    <col min="14860" max="14861" width="5.08984375" style="2" customWidth="1"/>
    <col min="14862" max="14862" width="9.6328125" style="2" customWidth="1"/>
    <col min="14863" max="14863" width="10.08984375" style="2" customWidth="1"/>
    <col min="14864" max="14864" width="18.453125" style="2" customWidth="1"/>
    <col min="14865" max="14865" width="11" style="2" customWidth="1"/>
    <col min="14866" max="14866" width="13.6328125" style="2" bestFit="1" customWidth="1"/>
    <col min="14867" max="14867" width="5.08984375" style="2" customWidth="1"/>
    <col min="14868" max="14868" width="6.453125" style="2" customWidth="1"/>
    <col min="14869" max="14869" width="19.08984375" style="2" customWidth="1"/>
    <col min="14870" max="14870" width="8.08984375" style="2" customWidth="1"/>
    <col min="14871" max="14871" width="13.26953125" style="2" customWidth="1"/>
    <col min="14872" max="15106" width="9" style="2"/>
    <col min="15107" max="15107" width="22.26953125" style="2" customWidth="1"/>
    <col min="15108" max="15108" width="9.26953125" style="2" customWidth="1"/>
    <col min="15109" max="15109" width="13" style="2" customWidth="1"/>
    <col min="15110" max="15110" width="5.453125" style="2" customWidth="1"/>
    <col min="15111" max="15111" width="5" style="2" customWidth="1"/>
    <col min="15112" max="15112" width="8.90625" style="2" customWidth="1"/>
    <col min="15113" max="15113" width="8.6328125" style="2" customWidth="1"/>
    <col min="15114" max="15114" width="9.90625" style="2" customWidth="1"/>
    <col min="15115" max="15115" width="19.08984375" style="2" bestFit="1" customWidth="1"/>
    <col min="15116" max="15117" width="5.08984375" style="2" customWidth="1"/>
    <col min="15118" max="15118" width="9.6328125" style="2" customWidth="1"/>
    <col min="15119" max="15119" width="10.08984375" style="2" customWidth="1"/>
    <col min="15120" max="15120" width="18.453125" style="2" customWidth="1"/>
    <col min="15121" max="15121" width="11" style="2" customWidth="1"/>
    <col min="15122" max="15122" width="13.6328125" style="2" bestFit="1" customWidth="1"/>
    <col min="15123" max="15123" width="5.08984375" style="2" customWidth="1"/>
    <col min="15124" max="15124" width="6.453125" style="2" customWidth="1"/>
    <col min="15125" max="15125" width="19.08984375" style="2" customWidth="1"/>
    <col min="15126" max="15126" width="8.08984375" style="2" customWidth="1"/>
    <col min="15127" max="15127" width="13.26953125" style="2" customWidth="1"/>
    <col min="15128" max="15362" width="9" style="2"/>
    <col min="15363" max="15363" width="22.26953125" style="2" customWidth="1"/>
    <col min="15364" max="15364" width="9.26953125" style="2" customWidth="1"/>
    <col min="15365" max="15365" width="13" style="2" customWidth="1"/>
    <col min="15366" max="15366" width="5.453125" style="2" customWidth="1"/>
    <col min="15367" max="15367" width="5" style="2" customWidth="1"/>
    <col min="15368" max="15368" width="8.90625" style="2" customWidth="1"/>
    <col min="15369" max="15369" width="8.6328125" style="2" customWidth="1"/>
    <col min="15370" max="15370" width="9.90625" style="2" customWidth="1"/>
    <col min="15371" max="15371" width="19.08984375" style="2" bestFit="1" customWidth="1"/>
    <col min="15372" max="15373" width="5.08984375" style="2" customWidth="1"/>
    <col min="15374" max="15374" width="9.6328125" style="2" customWidth="1"/>
    <col min="15375" max="15375" width="10.08984375" style="2" customWidth="1"/>
    <col min="15376" max="15376" width="18.453125" style="2" customWidth="1"/>
    <col min="15377" max="15377" width="11" style="2" customWidth="1"/>
    <col min="15378" max="15378" width="13.6328125" style="2" bestFit="1" customWidth="1"/>
    <col min="15379" max="15379" width="5.08984375" style="2" customWidth="1"/>
    <col min="15380" max="15380" width="6.453125" style="2" customWidth="1"/>
    <col min="15381" max="15381" width="19.08984375" style="2" customWidth="1"/>
    <col min="15382" max="15382" width="8.08984375" style="2" customWidth="1"/>
    <col min="15383" max="15383" width="13.26953125" style="2" customWidth="1"/>
    <col min="15384" max="15618" width="9" style="2"/>
    <col min="15619" max="15619" width="22.26953125" style="2" customWidth="1"/>
    <col min="15620" max="15620" width="9.26953125" style="2" customWidth="1"/>
    <col min="15621" max="15621" width="13" style="2" customWidth="1"/>
    <col min="15622" max="15622" width="5.453125" style="2" customWidth="1"/>
    <col min="15623" max="15623" width="5" style="2" customWidth="1"/>
    <col min="15624" max="15624" width="8.90625" style="2" customWidth="1"/>
    <col min="15625" max="15625" width="8.6328125" style="2" customWidth="1"/>
    <col min="15626" max="15626" width="9.90625" style="2" customWidth="1"/>
    <col min="15627" max="15627" width="19.08984375" style="2" bestFit="1" customWidth="1"/>
    <col min="15628" max="15629" width="5.08984375" style="2" customWidth="1"/>
    <col min="15630" max="15630" width="9.6328125" style="2" customWidth="1"/>
    <col min="15631" max="15631" width="10.08984375" style="2" customWidth="1"/>
    <col min="15632" max="15632" width="18.453125" style="2" customWidth="1"/>
    <col min="15633" max="15633" width="11" style="2" customWidth="1"/>
    <col min="15634" max="15634" width="13.6328125" style="2" bestFit="1" customWidth="1"/>
    <col min="15635" max="15635" width="5.08984375" style="2" customWidth="1"/>
    <col min="15636" max="15636" width="6.453125" style="2" customWidth="1"/>
    <col min="15637" max="15637" width="19.08984375" style="2" customWidth="1"/>
    <col min="15638" max="15638" width="8.08984375" style="2" customWidth="1"/>
    <col min="15639" max="15639" width="13.26953125" style="2" customWidth="1"/>
    <col min="15640" max="15874" width="9" style="2"/>
    <col min="15875" max="15875" width="22.26953125" style="2" customWidth="1"/>
    <col min="15876" max="15876" width="9.26953125" style="2" customWidth="1"/>
    <col min="15877" max="15877" width="13" style="2" customWidth="1"/>
    <col min="15878" max="15878" width="5.453125" style="2" customWidth="1"/>
    <col min="15879" max="15879" width="5" style="2" customWidth="1"/>
    <col min="15880" max="15880" width="8.90625" style="2" customWidth="1"/>
    <col min="15881" max="15881" width="8.6328125" style="2" customWidth="1"/>
    <col min="15882" max="15882" width="9.90625" style="2" customWidth="1"/>
    <col min="15883" max="15883" width="19.08984375" style="2" bestFit="1" customWidth="1"/>
    <col min="15884" max="15885" width="5.08984375" style="2" customWidth="1"/>
    <col min="15886" max="15886" width="9.6328125" style="2" customWidth="1"/>
    <col min="15887" max="15887" width="10.08984375" style="2" customWidth="1"/>
    <col min="15888" max="15888" width="18.453125" style="2" customWidth="1"/>
    <col min="15889" max="15889" width="11" style="2" customWidth="1"/>
    <col min="15890" max="15890" width="13.6328125" style="2" bestFit="1" customWidth="1"/>
    <col min="15891" max="15891" width="5.08984375" style="2" customWidth="1"/>
    <col min="15892" max="15892" width="6.453125" style="2" customWidth="1"/>
    <col min="15893" max="15893" width="19.08984375" style="2" customWidth="1"/>
    <col min="15894" max="15894" width="8.08984375" style="2" customWidth="1"/>
    <col min="15895" max="15895" width="13.26953125" style="2" customWidth="1"/>
    <col min="15896" max="16130" width="9" style="2"/>
    <col min="16131" max="16131" width="22.26953125" style="2" customWidth="1"/>
    <col min="16132" max="16132" width="9.26953125" style="2" customWidth="1"/>
    <col min="16133" max="16133" width="13" style="2" customWidth="1"/>
    <col min="16134" max="16134" width="5.453125" style="2" customWidth="1"/>
    <col min="16135" max="16135" width="5" style="2" customWidth="1"/>
    <col min="16136" max="16136" width="8.90625" style="2" customWidth="1"/>
    <col min="16137" max="16137" width="8.6328125" style="2" customWidth="1"/>
    <col min="16138" max="16138" width="9.90625" style="2" customWidth="1"/>
    <col min="16139" max="16139" width="19.08984375" style="2" bestFit="1" customWidth="1"/>
    <col min="16140" max="16141" width="5.08984375" style="2" customWidth="1"/>
    <col min="16142" max="16142" width="9.6328125" style="2" customWidth="1"/>
    <col min="16143" max="16143" width="10.08984375" style="2" customWidth="1"/>
    <col min="16144" max="16144" width="18.453125" style="2" customWidth="1"/>
    <col min="16145" max="16145" width="11" style="2" customWidth="1"/>
    <col min="16146" max="16146" width="13.6328125" style="2" bestFit="1" customWidth="1"/>
    <col min="16147" max="16147" width="5.08984375" style="2" customWidth="1"/>
    <col min="16148" max="16148" width="6.453125" style="2" customWidth="1"/>
    <col min="16149" max="16149" width="19.08984375" style="2" customWidth="1"/>
    <col min="16150" max="16150" width="8.08984375" style="2" customWidth="1"/>
    <col min="16151" max="16151" width="13.26953125" style="2" customWidth="1"/>
    <col min="16152" max="16384" width="9" style="2"/>
  </cols>
  <sheetData>
    <row r="1" spans="1:25" s="1" customFormat="1" ht="21.5" x14ac:dyDescent="0.4">
      <c r="A1" s="96" t="s">
        <v>321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21.5" x14ac:dyDescent="0.4">
      <c r="A2" s="98" t="s">
        <v>300</v>
      </c>
      <c r="B2" s="98"/>
      <c r="C2" s="98"/>
      <c r="D2" s="98"/>
      <c r="K2" s="2"/>
      <c r="M2" s="97"/>
      <c r="N2" s="97"/>
      <c r="O2" s="97"/>
      <c r="W2" s="97" t="s">
        <v>309</v>
      </c>
      <c r="X2" s="97"/>
      <c r="Y2" s="97"/>
    </row>
    <row r="3" spans="1:25" ht="40" customHeight="1" x14ac:dyDescent="0.4">
      <c r="A3" s="101" t="s">
        <v>319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  <c r="P3" s="104" t="s">
        <v>320</v>
      </c>
      <c r="Q3" s="105"/>
      <c r="R3" s="105"/>
      <c r="S3" s="105"/>
      <c r="T3" s="105"/>
      <c r="U3" s="105"/>
      <c r="V3" s="105"/>
      <c r="W3" s="105"/>
      <c r="X3" s="105"/>
      <c r="Y3" s="106"/>
    </row>
    <row r="4" spans="1:25" ht="28" customHeight="1" x14ac:dyDescent="0.4">
      <c r="A4" s="110" t="s">
        <v>2</v>
      </c>
      <c r="B4" s="110" t="s">
        <v>3</v>
      </c>
      <c r="C4" s="110" t="s">
        <v>4</v>
      </c>
      <c r="D4" s="110" t="s">
        <v>5</v>
      </c>
      <c r="E4" s="117" t="s">
        <v>313</v>
      </c>
      <c r="F4" s="117"/>
      <c r="G4" s="117"/>
      <c r="H4" s="110" t="s">
        <v>7</v>
      </c>
      <c r="I4" s="110" t="s">
        <v>8</v>
      </c>
      <c r="J4" s="110" t="s">
        <v>9</v>
      </c>
      <c r="K4" s="110" t="s">
        <v>10</v>
      </c>
      <c r="L4" s="110" t="s">
        <v>22</v>
      </c>
      <c r="M4" s="114" t="s">
        <v>318</v>
      </c>
      <c r="N4" s="100" t="s">
        <v>310</v>
      </c>
      <c r="O4" s="100" t="s">
        <v>311</v>
      </c>
      <c r="P4" s="110" t="s">
        <v>2</v>
      </c>
      <c r="Q4" s="110" t="s">
        <v>12</v>
      </c>
      <c r="R4" s="110" t="s">
        <v>3</v>
      </c>
      <c r="S4" s="110" t="s">
        <v>4</v>
      </c>
      <c r="T4" s="110" t="s">
        <v>5</v>
      </c>
      <c r="U4" s="111" t="s">
        <v>312</v>
      </c>
      <c r="V4" s="110" t="s">
        <v>22</v>
      </c>
      <c r="W4" s="111" t="s">
        <v>318</v>
      </c>
      <c r="X4" s="100" t="s">
        <v>310</v>
      </c>
      <c r="Y4" s="100" t="s">
        <v>311</v>
      </c>
    </row>
    <row r="5" spans="1:25" ht="22" customHeight="1" x14ac:dyDescent="0.4">
      <c r="A5" s="110"/>
      <c r="B5" s="112"/>
      <c r="C5" s="113"/>
      <c r="D5" s="112"/>
      <c r="E5" s="110" t="s">
        <v>13</v>
      </c>
      <c r="F5" s="110" t="s">
        <v>14</v>
      </c>
      <c r="G5" s="110"/>
      <c r="H5" s="112"/>
      <c r="I5" s="113"/>
      <c r="J5" s="112"/>
      <c r="K5" s="112"/>
      <c r="L5" s="113"/>
      <c r="M5" s="115"/>
      <c r="N5" s="100"/>
      <c r="O5" s="100"/>
      <c r="P5" s="110"/>
      <c r="Q5" s="110"/>
      <c r="R5" s="112"/>
      <c r="S5" s="113"/>
      <c r="T5" s="112"/>
      <c r="U5" s="111"/>
      <c r="V5" s="113"/>
      <c r="W5" s="111"/>
      <c r="X5" s="100"/>
      <c r="Y5" s="100"/>
    </row>
    <row r="6" spans="1:25" s="4" customFormat="1" ht="44.5" customHeight="1" x14ac:dyDescent="0.4">
      <c r="A6" s="110"/>
      <c r="B6" s="112"/>
      <c r="C6" s="113"/>
      <c r="D6" s="112"/>
      <c r="E6" s="110"/>
      <c r="F6" s="5" t="s">
        <v>15</v>
      </c>
      <c r="G6" s="5" t="s">
        <v>16</v>
      </c>
      <c r="H6" s="112"/>
      <c r="I6" s="113"/>
      <c r="J6" s="112"/>
      <c r="K6" s="112"/>
      <c r="L6" s="113"/>
      <c r="M6" s="116"/>
      <c r="N6" s="100"/>
      <c r="O6" s="100"/>
      <c r="P6" s="110"/>
      <c r="Q6" s="110"/>
      <c r="R6" s="112"/>
      <c r="S6" s="113"/>
      <c r="T6" s="112"/>
      <c r="U6" s="111"/>
      <c r="V6" s="113"/>
      <c r="W6" s="111"/>
      <c r="X6" s="100"/>
      <c r="Y6" s="100"/>
    </row>
    <row r="7" spans="1:25" s="4" customFormat="1" ht="24" customHeight="1" x14ac:dyDescent="0.4">
      <c r="A7" s="29" t="s">
        <v>27</v>
      </c>
      <c r="B7" s="10"/>
      <c r="C7" s="81">
        <f>SUM(C15:C19)</f>
        <v>0</v>
      </c>
      <c r="D7" s="12"/>
      <c r="E7" s="12"/>
      <c r="F7" s="12"/>
      <c r="G7" s="12"/>
      <c r="H7" s="13"/>
      <c r="I7" s="32"/>
      <c r="J7" s="12"/>
      <c r="K7" s="12"/>
      <c r="L7" s="81">
        <f>SUM(L8:L19)</f>
        <v>0</v>
      </c>
      <c r="M7" s="68"/>
      <c r="N7" s="68"/>
      <c r="O7" s="68"/>
      <c r="P7" s="29" t="s">
        <v>27</v>
      </c>
      <c r="Q7" s="12"/>
      <c r="R7" s="12"/>
      <c r="S7" s="81">
        <f>SUM(S15:S19)</f>
        <v>0</v>
      </c>
      <c r="T7" s="12"/>
      <c r="U7" s="11"/>
      <c r="V7" s="81">
        <f>SUM(V8:V19)</f>
        <v>0</v>
      </c>
      <c r="W7" s="12"/>
      <c r="X7" s="16"/>
      <c r="Y7" s="16"/>
    </row>
    <row r="8" spans="1:25" s="14" customFormat="1" ht="21.5" x14ac:dyDescent="0.4">
      <c r="A8" s="69" t="s">
        <v>28</v>
      </c>
      <c r="B8" s="17"/>
      <c r="C8" s="82"/>
      <c r="D8" s="19"/>
      <c r="E8" s="16"/>
      <c r="F8" s="5"/>
      <c r="G8" s="5"/>
      <c r="H8" s="17"/>
      <c r="I8" s="87"/>
      <c r="J8" s="17"/>
      <c r="K8" s="17"/>
      <c r="L8" s="67"/>
      <c r="M8" s="27"/>
      <c r="N8" s="27"/>
      <c r="O8" s="27"/>
      <c r="P8" s="16"/>
      <c r="Q8" s="5"/>
      <c r="R8" s="5"/>
      <c r="S8" s="83"/>
      <c r="T8" s="19"/>
      <c r="U8" s="27"/>
      <c r="V8" s="67"/>
      <c r="W8" s="27"/>
      <c r="X8" s="10"/>
      <c r="Y8" s="10"/>
    </row>
    <row r="9" spans="1:25" s="14" customFormat="1" ht="17" customHeight="1" x14ac:dyDescent="0.4">
      <c r="A9" s="76" t="s">
        <v>29</v>
      </c>
      <c r="B9" s="71" t="s">
        <v>304</v>
      </c>
      <c r="C9" s="91">
        <v>5000</v>
      </c>
      <c r="D9" s="74" t="s">
        <v>306</v>
      </c>
      <c r="E9" s="72" t="s">
        <v>17</v>
      </c>
      <c r="F9" s="74"/>
      <c r="G9" s="72"/>
      <c r="H9" s="73" t="s">
        <v>301</v>
      </c>
      <c r="I9" s="88" t="s">
        <v>30</v>
      </c>
      <c r="J9" s="74" t="s">
        <v>23</v>
      </c>
      <c r="K9" s="74">
        <v>1</v>
      </c>
      <c r="L9" s="99" t="s">
        <v>308</v>
      </c>
      <c r="M9" s="75">
        <v>1</v>
      </c>
      <c r="N9" s="75"/>
      <c r="O9" s="75"/>
      <c r="P9" s="76" t="s">
        <v>31</v>
      </c>
      <c r="Q9" s="72"/>
      <c r="R9" s="71" t="s">
        <v>304</v>
      </c>
      <c r="S9" s="91">
        <v>4000</v>
      </c>
      <c r="T9" s="74" t="s">
        <v>306</v>
      </c>
      <c r="U9" s="94" t="s">
        <v>314</v>
      </c>
      <c r="V9" s="107" t="s">
        <v>308</v>
      </c>
      <c r="W9" s="72">
        <v>4</v>
      </c>
      <c r="X9" s="90"/>
      <c r="Y9" s="90"/>
    </row>
    <row r="10" spans="1:25" s="14" customFormat="1" ht="34" x14ac:dyDescent="0.4">
      <c r="A10" s="76" t="s">
        <v>34</v>
      </c>
      <c r="B10" s="71" t="s">
        <v>39</v>
      </c>
      <c r="C10" s="91">
        <v>2000</v>
      </c>
      <c r="D10" s="74" t="s">
        <v>306</v>
      </c>
      <c r="E10" s="72"/>
      <c r="F10" s="72" t="s">
        <v>17</v>
      </c>
      <c r="G10" s="72"/>
      <c r="H10" s="73" t="s">
        <v>302</v>
      </c>
      <c r="I10" s="88" t="s">
        <v>30</v>
      </c>
      <c r="J10" s="74" t="s">
        <v>23</v>
      </c>
      <c r="K10" s="74">
        <v>1</v>
      </c>
      <c r="L10" s="99"/>
      <c r="M10" s="75">
        <v>2</v>
      </c>
      <c r="N10" s="75"/>
      <c r="O10" s="75"/>
      <c r="P10" s="77"/>
      <c r="Q10" s="12"/>
      <c r="R10" s="5"/>
      <c r="S10" s="93"/>
      <c r="T10" s="8"/>
      <c r="U10" s="32"/>
      <c r="V10" s="108"/>
      <c r="W10" s="16"/>
      <c r="X10" s="10"/>
      <c r="Y10" s="10"/>
    </row>
    <row r="11" spans="1:25" s="14" customFormat="1" ht="27" x14ac:dyDescent="0.4">
      <c r="A11" s="76" t="s">
        <v>35</v>
      </c>
      <c r="B11" s="71" t="s">
        <v>305</v>
      </c>
      <c r="C11" s="91">
        <v>300</v>
      </c>
      <c r="D11" s="74" t="s">
        <v>307</v>
      </c>
      <c r="E11" s="72"/>
      <c r="F11" s="74"/>
      <c r="G11" s="72" t="s">
        <v>17</v>
      </c>
      <c r="H11" s="73" t="s">
        <v>303</v>
      </c>
      <c r="I11" s="88" t="s">
        <v>30</v>
      </c>
      <c r="J11" s="74" t="s">
        <v>23</v>
      </c>
      <c r="K11" s="74">
        <v>1</v>
      </c>
      <c r="L11" s="99"/>
      <c r="M11" s="75">
        <v>3</v>
      </c>
      <c r="N11" s="75"/>
      <c r="O11" s="75"/>
      <c r="P11" s="78"/>
      <c r="Q11" s="12"/>
      <c r="R11" s="5"/>
      <c r="S11" s="93"/>
      <c r="T11" s="8"/>
      <c r="U11" s="32"/>
      <c r="V11" s="109"/>
      <c r="W11" s="16"/>
      <c r="X11" s="10"/>
      <c r="Y11" s="10"/>
    </row>
    <row r="12" spans="1:25" s="14" customFormat="1" ht="21.5" customHeight="1" x14ac:dyDescent="0.4">
      <c r="A12" s="77"/>
      <c r="B12" s="10"/>
      <c r="C12" s="80"/>
      <c r="D12" s="12"/>
      <c r="E12" s="12"/>
      <c r="F12" s="12"/>
      <c r="G12" s="12"/>
      <c r="H12" s="20"/>
      <c r="I12" s="32"/>
      <c r="J12" s="12"/>
      <c r="K12" s="12"/>
      <c r="L12" s="85"/>
      <c r="M12" s="68"/>
      <c r="N12" s="68"/>
      <c r="O12" s="68"/>
      <c r="P12" s="78"/>
      <c r="Q12" s="12"/>
      <c r="R12" s="12"/>
      <c r="S12" s="92"/>
      <c r="T12" s="12"/>
      <c r="U12" s="32"/>
      <c r="V12" s="85"/>
      <c r="W12" s="16"/>
      <c r="X12" s="10"/>
      <c r="Y12" s="10"/>
    </row>
    <row r="13" spans="1:25" s="14" customFormat="1" ht="21.5" customHeight="1" x14ac:dyDescent="0.4">
      <c r="A13" s="78"/>
      <c r="B13" s="10"/>
      <c r="C13" s="80"/>
      <c r="D13" s="12"/>
      <c r="E13" s="12"/>
      <c r="F13" s="12"/>
      <c r="G13" s="12"/>
      <c r="H13" s="20"/>
      <c r="I13" s="32"/>
      <c r="J13" s="12"/>
      <c r="K13" s="12"/>
      <c r="L13" s="85"/>
      <c r="M13" s="68"/>
      <c r="N13" s="68"/>
      <c r="O13" s="68"/>
      <c r="P13" s="78"/>
      <c r="Q13" s="12"/>
      <c r="R13" s="12"/>
      <c r="S13" s="92"/>
      <c r="T13" s="12"/>
      <c r="U13" s="32"/>
      <c r="V13" s="85"/>
      <c r="W13" s="16"/>
      <c r="X13" s="10"/>
      <c r="Y13" s="10"/>
    </row>
    <row r="14" spans="1:25" s="9" customFormat="1" ht="21.5" customHeight="1" x14ac:dyDescent="0.4">
      <c r="A14" s="78"/>
      <c r="B14" s="10"/>
      <c r="C14" s="80"/>
      <c r="D14" s="12"/>
      <c r="E14" s="12"/>
      <c r="F14" s="12"/>
      <c r="G14" s="12"/>
      <c r="H14" s="20"/>
      <c r="I14" s="32"/>
      <c r="J14" s="12"/>
      <c r="K14" s="12"/>
      <c r="L14" s="85"/>
      <c r="M14" s="68"/>
      <c r="N14" s="68"/>
      <c r="O14" s="68"/>
      <c r="P14" s="78"/>
      <c r="Q14" s="12"/>
      <c r="R14" s="12"/>
      <c r="S14" s="92"/>
      <c r="T14" s="12"/>
      <c r="U14" s="32"/>
      <c r="V14" s="85"/>
      <c r="W14" s="16"/>
      <c r="X14" s="5"/>
      <c r="Y14" s="5"/>
    </row>
    <row r="15" spans="1:25" s="14" customFormat="1" ht="21.5" customHeight="1" x14ac:dyDescent="0.4">
      <c r="A15" s="77"/>
      <c r="B15" s="10"/>
      <c r="C15" s="80"/>
      <c r="D15" s="12"/>
      <c r="E15" s="12"/>
      <c r="F15" s="12"/>
      <c r="G15" s="12"/>
      <c r="H15" s="20"/>
      <c r="I15" s="32"/>
      <c r="J15" s="12"/>
      <c r="K15" s="12"/>
      <c r="L15" s="85"/>
      <c r="M15" s="68"/>
      <c r="N15" s="68"/>
      <c r="O15" s="68"/>
      <c r="P15" s="78"/>
      <c r="Q15" s="12"/>
      <c r="R15" s="12"/>
      <c r="S15" s="92"/>
      <c r="T15" s="12"/>
      <c r="U15" s="32"/>
      <c r="V15" s="85"/>
      <c r="W15" s="16"/>
      <c r="X15" s="10"/>
      <c r="Y15" s="10"/>
    </row>
    <row r="16" spans="1:25" s="14" customFormat="1" ht="21.5" customHeight="1" x14ac:dyDescent="0.4">
      <c r="A16" s="78"/>
      <c r="B16" s="10"/>
      <c r="C16" s="80"/>
      <c r="D16" s="12"/>
      <c r="E16" s="12"/>
      <c r="F16" s="12"/>
      <c r="G16" s="12"/>
      <c r="H16" s="20"/>
      <c r="I16" s="32"/>
      <c r="J16" s="12"/>
      <c r="K16" s="12"/>
      <c r="L16" s="85"/>
      <c r="M16" s="68"/>
      <c r="N16" s="68"/>
      <c r="O16" s="68"/>
      <c r="P16" s="78"/>
      <c r="Q16" s="12"/>
      <c r="R16" s="12"/>
      <c r="S16" s="92"/>
      <c r="T16" s="12"/>
      <c r="U16" s="32"/>
      <c r="V16" s="85"/>
      <c r="W16" s="16"/>
      <c r="X16" s="10"/>
      <c r="Y16" s="10"/>
    </row>
    <row r="17" spans="1:25" s="9" customFormat="1" ht="21.5" customHeight="1" x14ac:dyDescent="0.4">
      <c r="A17" s="78"/>
      <c r="B17" s="10"/>
      <c r="C17" s="80"/>
      <c r="D17" s="12"/>
      <c r="E17" s="12"/>
      <c r="F17" s="12"/>
      <c r="G17" s="12"/>
      <c r="H17" s="20"/>
      <c r="I17" s="32"/>
      <c r="J17" s="12"/>
      <c r="K17" s="12"/>
      <c r="L17" s="85"/>
      <c r="M17" s="68"/>
      <c r="N17" s="68"/>
      <c r="O17" s="68"/>
      <c r="P17" s="78"/>
      <c r="Q17" s="12"/>
      <c r="R17" s="12"/>
      <c r="S17" s="92"/>
      <c r="T17" s="12"/>
      <c r="U17" s="32"/>
      <c r="V17" s="85"/>
      <c r="W17" s="16"/>
      <c r="X17" s="5"/>
      <c r="Y17" s="5"/>
    </row>
    <row r="18" spans="1:25" s="14" customFormat="1" ht="21.5" customHeight="1" x14ac:dyDescent="0.4">
      <c r="A18" s="35"/>
      <c r="B18" s="5"/>
      <c r="C18" s="80"/>
      <c r="D18" s="23"/>
      <c r="E18" s="24"/>
      <c r="F18" s="24"/>
      <c r="G18" s="16"/>
      <c r="H18" s="7"/>
      <c r="I18" s="89"/>
      <c r="J18" s="25"/>
      <c r="K18" s="25"/>
      <c r="L18" s="86"/>
      <c r="M18" s="70"/>
      <c r="N18" s="70"/>
      <c r="O18" s="70"/>
      <c r="P18" s="79"/>
      <c r="Q18" s="5"/>
      <c r="R18" s="5"/>
      <c r="S18" s="84"/>
      <c r="T18" s="5"/>
      <c r="U18" s="79"/>
      <c r="V18" s="84"/>
      <c r="W18" s="5"/>
      <c r="X18" s="10"/>
      <c r="Y18" s="10"/>
    </row>
    <row r="19" spans="1:25" s="14" customFormat="1" ht="21.5" customHeight="1" x14ac:dyDescent="0.4">
      <c r="A19" s="35"/>
      <c r="B19" s="5"/>
      <c r="C19" s="80"/>
      <c r="D19" s="23"/>
      <c r="E19" s="24"/>
      <c r="F19" s="24"/>
      <c r="G19" s="16"/>
      <c r="H19" s="7"/>
      <c r="I19" s="89"/>
      <c r="J19" s="25"/>
      <c r="K19" s="25"/>
      <c r="L19" s="86"/>
      <c r="M19" s="70"/>
      <c r="N19" s="70"/>
      <c r="O19" s="70"/>
      <c r="P19" s="79"/>
      <c r="Q19" s="5"/>
      <c r="R19" s="5"/>
      <c r="S19" s="84"/>
      <c r="T19" s="5"/>
      <c r="U19" s="79"/>
      <c r="V19" s="84"/>
      <c r="W19" s="5"/>
      <c r="X19" s="10"/>
      <c r="Y19" s="10"/>
    </row>
    <row r="20" spans="1:25" s="95" customFormat="1" ht="21.5" x14ac:dyDescent="0.4">
      <c r="A20" s="95" t="s">
        <v>315</v>
      </c>
      <c r="F20" s="95" t="s">
        <v>316</v>
      </c>
      <c r="L20" s="95" t="s">
        <v>317</v>
      </c>
    </row>
  </sheetData>
  <mergeCells count="33">
    <mergeCell ref="A4:A6"/>
    <mergeCell ref="B4:B6"/>
    <mergeCell ref="C4:C6"/>
    <mergeCell ref="D4:D6"/>
    <mergeCell ref="E4:G4"/>
    <mergeCell ref="Q4:Q6"/>
    <mergeCell ref="S4:S6"/>
    <mergeCell ref="I4:I6"/>
    <mergeCell ref="H4:H6"/>
    <mergeCell ref="W4:W6"/>
    <mergeCell ref="V4:V6"/>
    <mergeCell ref="T4:T6"/>
    <mergeCell ref="K4:K6"/>
    <mergeCell ref="L4:L6"/>
    <mergeCell ref="M4:M6"/>
    <mergeCell ref="P4:P6"/>
    <mergeCell ref="J4:J6"/>
    <mergeCell ref="A1:Y1"/>
    <mergeCell ref="M2:O2"/>
    <mergeCell ref="W2:Y2"/>
    <mergeCell ref="A2:D2"/>
    <mergeCell ref="L9:L11"/>
    <mergeCell ref="X4:X6"/>
    <mergeCell ref="Y4:Y6"/>
    <mergeCell ref="A3:O3"/>
    <mergeCell ref="P3:Y3"/>
    <mergeCell ref="V9:V11"/>
    <mergeCell ref="N4:N6"/>
    <mergeCell ref="O4:O6"/>
    <mergeCell ref="E5:E6"/>
    <mergeCell ref="F5:G5"/>
    <mergeCell ref="U4:U6"/>
    <mergeCell ref="R4:R6"/>
  </mergeCells>
  <phoneticPr fontId="4" type="noConversion"/>
  <printOptions horizontalCentered="1"/>
  <pageMargins left="0.11811023622047245" right="0.11811023622047245" top="0.19685039370078741" bottom="0.19685039370078741" header="0.31496062992125984" footer="0.11811023622047245"/>
  <pageSetup paperSize="8" scale="74" fitToHeight="0" orientation="landscape" cellComments="asDisplayed" r:id="rId1"/>
  <headerFooter>
    <oddFooter>&amp;C&amp;"標楷體,標準"第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87CF-9310-4620-B5C0-C30643F8B251}">
  <sheetPr>
    <tabColor rgb="FF92D050"/>
    <pageSetUpPr fitToPage="1"/>
  </sheetPr>
  <dimension ref="A1:U114"/>
  <sheetViews>
    <sheetView view="pageBreakPreview" zoomScale="50" zoomScaleNormal="52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7" x14ac:dyDescent="0.4"/>
  <cols>
    <col min="1" max="1" width="44.08984375" style="28" customWidth="1"/>
    <col min="2" max="2" width="11.08984375" style="2" customWidth="1"/>
    <col min="3" max="3" width="19.08984375" style="2" customWidth="1"/>
    <col min="4" max="4" width="13.08984375" style="3" customWidth="1"/>
    <col min="5" max="5" width="5" style="3" customWidth="1"/>
    <col min="6" max="6" width="8.90625" style="3" customWidth="1"/>
    <col min="7" max="7" width="8.6328125" style="3" customWidth="1"/>
    <col min="8" max="8" width="12.08984375" style="3" customWidth="1"/>
    <col min="9" max="9" width="18.08984375" style="28" customWidth="1"/>
    <col min="10" max="10" width="5.08984375" style="3" customWidth="1"/>
    <col min="11" max="11" width="17.453125" style="3" customWidth="1"/>
    <col min="12" max="12" width="16" style="2" bestFit="1" customWidth="1"/>
    <col min="13" max="13" width="7.90625" style="3" customWidth="1"/>
    <col min="14" max="14" width="35.08984375" style="2" customWidth="1"/>
    <col min="15" max="15" width="13.90625" style="3" customWidth="1"/>
    <col min="16" max="16" width="17.36328125" style="3" customWidth="1"/>
    <col min="17" max="17" width="14.08984375" style="2" bestFit="1" customWidth="1"/>
    <col min="18" max="18" width="20.08984375" style="3" customWidth="1"/>
    <col min="19" max="19" width="58.6328125" style="2" customWidth="1"/>
    <col min="20" max="20" width="12.6328125" style="2" bestFit="1" customWidth="1"/>
    <col min="21" max="21" width="7.36328125" style="2" customWidth="1"/>
    <col min="22" max="16384" width="9" style="2"/>
  </cols>
  <sheetData>
    <row r="1" spans="1:21" s="1" customFormat="1" ht="21.5" x14ac:dyDescent="0.4">
      <c r="A1" s="96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ht="21.5" hidden="1" x14ac:dyDescent="0.4">
      <c r="A2" s="98" t="s">
        <v>37</v>
      </c>
      <c r="B2" s="98"/>
      <c r="C2" s="98"/>
      <c r="D2" s="98"/>
      <c r="L2" s="139"/>
      <c r="M2" s="139"/>
      <c r="N2" s="120"/>
      <c r="O2" s="120"/>
      <c r="P2" s="120"/>
      <c r="Q2" s="120"/>
      <c r="T2" s="97" t="s">
        <v>0</v>
      </c>
      <c r="U2" s="97"/>
    </row>
    <row r="3" spans="1:21" ht="19.5" x14ac:dyDescent="0.4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  <c r="N3" s="137" t="s">
        <v>19</v>
      </c>
      <c r="O3" s="138"/>
      <c r="P3" s="138"/>
      <c r="Q3" s="138"/>
      <c r="R3" s="138"/>
      <c r="S3" s="138"/>
      <c r="T3" s="138"/>
      <c r="U3" s="138"/>
    </row>
    <row r="4" spans="1:21" ht="34.4" customHeight="1" x14ac:dyDescent="0.4">
      <c r="A4" s="110" t="s">
        <v>2</v>
      </c>
      <c r="B4" s="110" t="s">
        <v>3</v>
      </c>
      <c r="C4" s="110" t="s">
        <v>4</v>
      </c>
      <c r="D4" s="110" t="s">
        <v>5</v>
      </c>
      <c r="E4" s="117" t="s">
        <v>6</v>
      </c>
      <c r="F4" s="117"/>
      <c r="G4" s="117"/>
      <c r="H4" s="110" t="s">
        <v>7</v>
      </c>
      <c r="I4" s="110" t="s">
        <v>8</v>
      </c>
      <c r="J4" s="110" t="s">
        <v>9</v>
      </c>
      <c r="K4" s="110" t="s">
        <v>10</v>
      </c>
      <c r="L4" s="110" t="s">
        <v>22</v>
      </c>
      <c r="M4" s="131" t="s">
        <v>11</v>
      </c>
      <c r="N4" s="132" t="s">
        <v>2</v>
      </c>
      <c r="O4" s="130" t="s">
        <v>12</v>
      </c>
      <c r="P4" s="130" t="s">
        <v>3</v>
      </c>
      <c r="Q4" s="130" t="s">
        <v>4</v>
      </c>
      <c r="R4" s="130" t="s">
        <v>5</v>
      </c>
      <c r="S4" s="116" t="s">
        <v>24</v>
      </c>
      <c r="T4" s="130" t="s">
        <v>22</v>
      </c>
      <c r="U4" s="116" t="s">
        <v>11</v>
      </c>
    </row>
    <row r="5" spans="1:21" x14ac:dyDescent="0.4">
      <c r="A5" s="110"/>
      <c r="B5" s="112"/>
      <c r="C5" s="112"/>
      <c r="D5" s="134"/>
      <c r="E5" s="110" t="s">
        <v>13</v>
      </c>
      <c r="F5" s="110" t="s">
        <v>14</v>
      </c>
      <c r="G5" s="110"/>
      <c r="H5" s="112"/>
      <c r="I5" s="112"/>
      <c r="J5" s="112"/>
      <c r="K5" s="112"/>
      <c r="L5" s="112"/>
      <c r="M5" s="131"/>
      <c r="N5" s="133"/>
      <c r="O5" s="110"/>
      <c r="P5" s="112"/>
      <c r="Q5" s="113"/>
      <c r="R5" s="112"/>
      <c r="S5" s="111"/>
      <c r="T5" s="113"/>
      <c r="U5" s="111"/>
    </row>
    <row r="6" spans="1:21" s="4" customFormat="1" ht="27" x14ac:dyDescent="0.4">
      <c r="A6" s="110"/>
      <c r="B6" s="112"/>
      <c r="C6" s="112"/>
      <c r="D6" s="134"/>
      <c r="E6" s="110"/>
      <c r="F6" s="5" t="s">
        <v>15</v>
      </c>
      <c r="G6" s="5" t="s">
        <v>16</v>
      </c>
      <c r="H6" s="112"/>
      <c r="I6" s="112"/>
      <c r="J6" s="112"/>
      <c r="K6" s="112"/>
      <c r="L6" s="112"/>
      <c r="M6" s="131"/>
      <c r="N6" s="133"/>
      <c r="O6" s="110"/>
      <c r="P6" s="112"/>
      <c r="Q6" s="113"/>
      <c r="R6" s="112"/>
      <c r="S6" s="111"/>
      <c r="T6" s="113"/>
      <c r="U6" s="111"/>
    </row>
    <row r="7" spans="1:21" s="4" customFormat="1" ht="36" customHeight="1" x14ac:dyDescent="0.4">
      <c r="A7" s="29" t="s">
        <v>27</v>
      </c>
      <c r="B7" s="10"/>
      <c r="C7" s="30">
        <f>SUM(C8:C104)</f>
        <v>3593275</v>
      </c>
      <c r="D7" s="31"/>
      <c r="E7" s="11"/>
      <c r="F7" s="11"/>
      <c r="G7" s="12"/>
      <c r="H7" s="13"/>
      <c r="I7" s="32"/>
      <c r="J7" s="12"/>
      <c r="K7" s="12"/>
      <c r="L7" s="33">
        <f>SUM(L8:L104)</f>
        <v>2956501</v>
      </c>
      <c r="M7" s="18"/>
      <c r="N7" s="34" t="s">
        <v>27</v>
      </c>
      <c r="O7" s="11"/>
      <c r="P7" s="11"/>
      <c r="Q7" s="33">
        <f>SUM(Q8:Q10)</f>
        <v>5340</v>
      </c>
      <c r="R7" s="11"/>
      <c r="S7" s="11"/>
      <c r="T7" s="33">
        <f>SUM(T8:T10)</f>
        <v>4048</v>
      </c>
      <c r="U7" s="11"/>
    </row>
    <row r="8" spans="1:21" s="14" customFormat="1" ht="192.75" customHeight="1" x14ac:dyDescent="0.4">
      <c r="A8" s="35" t="s">
        <v>38</v>
      </c>
      <c r="B8" s="16" t="s">
        <v>39</v>
      </c>
      <c r="C8" s="22">
        <v>4000</v>
      </c>
      <c r="D8" s="36" t="s">
        <v>40</v>
      </c>
      <c r="E8" s="16" t="s">
        <v>41</v>
      </c>
      <c r="F8" s="16"/>
      <c r="G8" s="16"/>
      <c r="H8" s="7" t="s">
        <v>42</v>
      </c>
      <c r="I8" s="35" t="s">
        <v>43</v>
      </c>
      <c r="J8" s="16" t="s">
        <v>44</v>
      </c>
      <c r="K8" s="37" t="s">
        <v>45</v>
      </c>
      <c r="L8" s="38">
        <v>1578</v>
      </c>
      <c r="M8" s="18">
        <v>1</v>
      </c>
      <c r="N8" s="39" t="s">
        <v>46</v>
      </c>
      <c r="O8" s="16" t="s">
        <v>47</v>
      </c>
      <c r="P8" s="40" t="s">
        <v>48</v>
      </c>
      <c r="Q8" s="41">
        <v>1400</v>
      </c>
      <c r="R8" s="40" t="s">
        <v>49</v>
      </c>
      <c r="S8" s="35" t="s">
        <v>50</v>
      </c>
      <c r="T8" s="22">
        <v>108</v>
      </c>
      <c r="U8" s="12">
        <v>26</v>
      </c>
    </row>
    <row r="9" spans="1:21" s="14" customFormat="1" ht="158.25" customHeight="1" x14ac:dyDescent="0.4">
      <c r="A9" s="35" t="s">
        <v>51</v>
      </c>
      <c r="B9" s="16" t="s">
        <v>39</v>
      </c>
      <c r="C9" s="22">
        <f>8394+186780+14043</f>
        <v>209217</v>
      </c>
      <c r="D9" s="16" t="s">
        <v>52</v>
      </c>
      <c r="E9" s="16" t="s">
        <v>41</v>
      </c>
      <c r="F9" s="16"/>
      <c r="G9" s="16"/>
      <c r="H9" s="16" t="s">
        <v>53</v>
      </c>
      <c r="I9" s="35" t="s">
        <v>54</v>
      </c>
      <c r="J9" s="16" t="s">
        <v>44</v>
      </c>
      <c r="K9" s="42" t="s">
        <v>55</v>
      </c>
      <c r="L9" s="38">
        <v>195404</v>
      </c>
      <c r="M9" s="18">
        <v>2</v>
      </c>
      <c r="N9" s="39" t="s">
        <v>56</v>
      </c>
      <c r="O9" s="16" t="s">
        <v>57</v>
      </c>
      <c r="P9" s="16" t="s">
        <v>48</v>
      </c>
      <c r="Q9" s="43">
        <v>2520</v>
      </c>
      <c r="R9" s="16" t="s">
        <v>58</v>
      </c>
      <c r="S9" s="35" t="s">
        <v>59</v>
      </c>
      <c r="T9" s="22">
        <v>2520</v>
      </c>
      <c r="U9" s="12">
        <v>29</v>
      </c>
    </row>
    <row r="10" spans="1:21" s="14" customFormat="1" ht="94.5" customHeight="1" x14ac:dyDescent="0.4">
      <c r="A10" s="35" t="s">
        <v>60</v>
      </c>
      <c r="B10" s="16" t="s">
        <v>39</v>
      </c>
      <c r="C10" s="22">
        <v>63254</v>
      </c>
      <c r="D10" s="36" t="s">
        <v>40</v>
      </c>
      <c r="E10" s="16" t="s">
        <v>41</v>
      </c>
      <c r="F10" s="16"/>
      <c r="G10" s="16"/>
      <c r="H10" s="7" t="s">
        <v>61</v>
      </c>
      <c r="I10" s="35" t="s">
        <v>62</v>
      </c>
      <c r="J10" s="16" t="s">
        <v>44</v>
      </c>
      <c r="K10" s="37" t="s">
        <v>63</v>
      </c>
      <c r="L10" s="38">
        <v>58671</v>
      </c>
      <c r="M10" s="18">
        <v>3</v>
      </c>
      <c r="N10" s="39" t="s">
        <v>64</v>
      </c>
      <c r="O10" s="16" t="s">
        <v>57</v>
      </c>
      <c r="P10" s="16" t="s">
        <v>48</v>
      </c>
      <c r="Q10" s="22">
        <v>1420</v>
      </c>
      <c r="R10" s="16" t="s">
        <v>58</v>
      </c>
      <c r="S10" s="35" t="s">
        <v>59</v>
      </c>
      <c r="T10" s="22">
        <v>1420</v>
      </c>
      <c r="U10" s="12">
        <v>30</v>
      </c>
    </row>
    <row r="11" spans="1:21" s="14" customFormat="1" ht="85" x14ac:dyDescent="0.4">
      <c r="A11" s="35" t="s">
        <v>65</v>
      </c>
      <c r="B11" s="16" t="s">
        <v>39</v>
      </c>
      <c r="C11" s="22">
        <f>98806+13506</f>
        <v>112312</v>
      </c>
      <c r="D11" s="16" t="s">
        <v>52</v>
      </c>
      <c r="E11" s="16" t="s">
        <v>41</v>
      </c>
      <c r="F11" s="16"/>
      <c r="G11" s="16"/>
      <c r="H11" s="16" t="s">
        <v>66</v>
      </c>
      <c r="I11" s="35" t="s">
        <v>67</v>
      </c>
      <c r="J11" s="16" t="s">
        <v>44</v>
      </c>
      <c r="K11" s="42" t="s">
        <v>68</v>
      </c>
      <c r="L11" s="38">
        <v>28109</v>
      </c>
      <c r="M11" s="18">
        <v>4</v>
      </c>
      <c r="N11" s="39"/>
      <c r="O11" s="16"/>
      <c r="P11" s="44"/>
      <c r="Q11" s="45"/>
      <c r="R11" s="44"/>
      <c r="S11" s="35"/>
      <c r="T11" s="46"/>
      <c r="U11" s="12"/>
    </row>
    <row r="12" spans="1:21" s="14" customFormat="1" ht="68" x14ac:dyDescent="0.4">
      <c r="A12" s="35" t="s">
        <v>69</v>
      </c>
      <c r="B12" s="16" t="s">
        <v>39</v>
      </c>
      <c r="C12" s="22">
        <f>90866+5407</f>
        <v>96273</v>
      </c>
      <c r="D12" s="16" t="s">
        <v>52</v>
      </c>
      <c r="E12" s="16" t="s">
        <v>41</v>
      </c>
      <c r="F12" s="16"/>
      <c r="G12" s="16"/>
      <c r="H12" s="47" t="s">
        <v>70</v>
      </c>
      <c r="I12" s="35" t="s">
        <v>67</v>
      </c>
      <c r="J12" s="16" t="s">
        <v>44</v>
      </c>
      <c r="K12" s="42" t="s">
        <v>71</v>
      </c>
      <c r="L12" s="38">
        <v>71160</v>
      </c>
      <c r="M12" s="18">
        <v>5</v>
      </c>
      <c r="N12" s="39"/>
      <c r="O12" s="16"/>
      <c r="P12" s="44"/>
      <c r="Q12" s="45"/>
      <c r="R12" s="44"/>
      <c r="S12" s="35"/>
      <c r="T12" s="48"/>
      <c r="U12" s="12"/>
    </row>
    <row r="13" spans="1:21" s="14" customFormat="1" ht="91.5" customHeight="1" x14ac:dyDescent="0.4">
      <c r="A13" s="35" t="s">
        <v>72</v>
      </c>
      <c r="B13" s="16" t="s">
        <v>39</v>
      </c>
      <c r="C13" s="22">
        <v>127397</v>
      </c>
      <c r="D13" s="36" t="s">
        <v>40</v>
      </c>
      <c r="E13" s="16" t="s">
        <v>41</v>
      </c>
      <c r="F13" s="16"/>
      <c r="G13" s="16"/>
      <c r="H13" s="16" t="s">
        <v>73</v>
      </c>
      <c r="I13" s="35" t="s">
        <v>62</v>
      </c>
      <c r="J13" s="16" t="s">
        <v>44</v>
      </c>
      <c r="K13" s="37" t="s">
        <v>74</v>
      </c>
      <c r="L13" s="38">
        <v>123120</v>
      </c>
      <c r="M13" s="18">
        <v>6</v>
      </c>
      <c r="N13" s="39"/>
      <c r="O13" s="49"/>
      <c r="P13" s="49"/>
      <c r="Q13" s="50"/>
      <c r="R13" s="16"/>
      <c r="S13" s="51"/>
      <c r="T13" s="46"/>
      <c r="U13" s="12"/>
    </row>
    <row r="14" spans="1:21" s="14" customFormat="1" ht="53.25" customHeight="1" x14ac:dyDescent="0.4">
      <c r="A14" s="35" t="s">
        <v>75</v>
      </c>
      <c r="B14" s="16" t="s">
        <v>39</v>
      </c>
      <c r="C14" s="22">
        <v>141976</v>
      </c>
      <c r="D14" s="36" t="s">
        <v>40</v>
      </c>
      <c r="E14" s="16" t="s">
        <v>41</v>
      </c>
      <c r="F14" s="16"/>
      <c r="G14" s="16"/>
      <c r="H14" s="16" t="s">
        <v>76</v>
      </c>
      <c r="I14" s="35" t="s">
        <v>62</v>
      </c>
      <c r="J14" s="16" t="s">
        <v>44</v>
      </c>
      <c r="K14" s="37" t="s">
        <v>77</v>
      </c>
      <c r="L14" s="38">
        <v>41561</v>
      </c>
      <c r="M14" s="18">
        <v>7</v>
      </c>
      <c r="N14" s="39"/>
      <c r="O14" s="16"/>
      <c r="P14" s="16"/>
      <c r="Q14" s="52"/>
      <c r="R14" s="16"/>
      <c r="S14" s="35"/>
      <c r="T14" s="46"/>
      <c r="U14" s="12"/>
    </row>
    <row r="15" spans="1:21" s="14" customFormat="1" ht="34" x14ac:dyDescent="0.4">
      <c r="A15" s="35" t="s">
        <v>78</v>
      </c>
      <c r="B15" s="16" t="s">
        <v>39</v>
      </c>
      <c r="C15" s="22">
        <v>78833</v>
      </c>
      <c r="D15" s="36" t="s">
        <v>40</v>
      </c>
      <c r="E15" s="16" t="s">
        <v>41</v>
      </c>
      <c r="F15" s="16"/>
      <c r="G15" s="16"/>
      <c r="H15" s="16" t="s">
        <v>79</v>
      </c>
      <c r="I15" s="35" t="s">
        <v>62</v>
      </c>
      <c r="J15" s="16" t="s">
        <v>44</v>
      </c>
      <c r="K15" s="37" t="s">
        <v>80</v>
      </c>
      <c r="L15" s="38">
        <v>76440</v>
      </c>
      <c r="M15" s="18">
        <v>8</v>
      </c>
      <c r="N15" s="39"/>
      <c r="O15" s="16"/>
      <c r="P15" s="16"/>
      <c r="Q15" s="43"/>
      <c r="R15" s="16"/>
      <c r="S15" s="35"/>
      <c r="T15" s="46"/>
      <c r="U15" s="12"/>
    </row>
    <row r="16" spans="1:21" s="14" customFormat="1" ht="68" x14ac:dyDescent="0.4">
      <c r="A16" s="35" t="s">
        <v>81</v>
      </c>
      <c r="B16" s="16" t="s">
        <v>39</v>
      </c>
      <c r="C16" s="22">
        <f>108412+2681</f>
        <v>111093</v>
      </c>
      <c r="D16" s="16" t="s">
        <v>52</v>
      </c>
      <c r="E16" s="16" t="s">
        <v>41</v>
      </c>
      <c r="F16" s="16"/>
      <c r="G16" s="16"/>
      <c r="H16" s="16" t="s">
        <v>82</v>
      </c>
      <c r="I16" s="35" t="s">
        <v>62</v>
      </c>
      <c r="J16" s="16" t="s">
        <v>44</v>
      </c>
      <c r="K16" s="37" t="s">
        <v>83</v>
      </c>
      <c r="L16" s="38">
        <v>74011</v>
      </c>
      <c r="M16" s="18">
        <v>9</v>
      </c>
      <c r="N16" s="39"/>
      <c r="O16" s="16"/>
      <c r="P16" s="16"/>
      <c r="Q16" s="22"/>
      <c r="R16" s="16"/>
      <c r="S16" s="35"/>
      <c r="T16" s="46"/>
      <c r="U16" s="12"/>
    </row>
    <row r="17" spans="1:21" s="14" customFormat="1" ht="44.25" customHeight="1" x14ac:dyDescent="0.4">
      <c r="A17" s="35" t="s">
        <v>84</v>
      </c>
      <c r="B17" s="16" t="s">
        <v>39</v>
      </c>
      <c r="C17" s="22">
        <v>140250</v>
      </c>
      <c r="D17" s="36" t="s">
        <v>40</v>
      </c>
      <c r="E17" s="16" t="s">
        <v>41</v>
      </c>
      <c r="F17" s="16"/>
      <c r="G17" s="16"/>
      <c r="H17" s="16" t="s">
        <v>85</v>
      </c>
      <c r="I17" s="35" t="s">
        <v>62</v>
      </c>
      <c r="J17" s="16" t="s">
        <v>44</v>
      </c>
      <c r="K17" s="37" t="s">
        <v>86</v>
      </c>
      <c r="L17" s="38">
        <v>136884</v>
      </c>
      <c r="M17" s="18">
        <v>10</v>
      </c>
      <c r="N17" s="39"/>
      <c r="O17" s="16"/>
      <c r="P17" s="16"/>
      <c r="Q17" s="22"/>
      <c r="R17" s="16"/>
      <c r="S17" s="35"/>
      <c r="T17" s="22"/>
      <c r="U17" s="16"/>
    </row>
    <row r="18" spans="1:21" s="14" customFormat="1" ht="49.5" customHeight="1" x14ac:dyDescent="0.4">
      <c r="A18" s="35" t="s">
        <v>87</v>
      </c>
      <c r="B18" s="16" t="s">
        <v>39</v>
      </c>
      <c r="C18" s="22">
        <v>225000</v>
      </c>
      <c r="D18" s="36" t="s">
        <v>40</v>
      </c>
      <c r="E18" s="16" t="s">
        <v>41</v>
      </c>
      <c r="F18" s="16"/>
      <c r="G18" s="16"/>
      <c r="H18" s="16" t="s">
        <v>88</v>
      </c>
      <c r="I18" s="35" t="s">
        <v>62</v>
      </c>
      <c r="J18" s="16" t="s">
        <v>44</v>
      </c>
      <c r="K18" s="37">
        <v>104</v>
      </c>
      <c r="L18" s="38">
        <v>178432</v>
      </c>
      <c r="M18" s="18">
        <v>11</v>
      </c>
      <c r="N18" s="53"/>
      <c r="O18" s="11"/>
      <c r="P18" s="11"/>
      <c r="Q18" s="11"/>
      <c r="R18" s="11"/>
      <c r="S18" s="11"/>
      <c r="T18" s="11"/>
      <c r="U18" s="11"/>
    </row>
    <row r="19" spans="1:21" s="14" customFormat="1" ht="54.75" customHeight="1" x14ac:dyDescent="0.4">
      <c r="A19" s="35" t="s">
        <v>89</v>
      </c>
      <c r="B19" s="16" t="s">
        <v>39</v>
      </c>
      <c r="C19" s="22">
        <v>119226</v>
      </c>
      <c r="D19" s="36" t="s">
        <v>90</v>
      </c>
      <c r="E19" s="16" t="s">
        <v>41</v>
      </c>
      <c r="F19" s="16"/>
      <c r="G19" s="16"/>
      <c r="H19" s="16" t="s">
        <v>91</v>
      </c>
      <c r="I19" s="35" t="s">
        <v>62</v>
      </c>
      <c r="J19" s="16" t="s">
        <v>44</v>
      </c>
      <c r="K19" s="37" t="s">
        <v>92</v>
      </c>
      <c r="L19" s="38">
        <v>34518</v>
      </c>
      <c r="M19" s="18">
        <v>12</v>
      </c>
      <c r="N19" s="53"/>
      <c r="O19" s="11"/>
      <c r="P19" s="11"/>
      <c r="Q19" s="11"/>
      <c r="R19" s="11"/>
      <c r="S19" s="11"/>
      <c r="T19" s="11"/>
      <c r="U19" s="11"/>
    </row>
    <row r="20" spans="1:21" s="14" customFormat="1" ht="43.5" customHeight="1" x14ac:dyDescent="0.4">
      <c r="A20" s="35" t="s">
        <v>93</v>
      </c>
      <c r="B20" s="16" t="s">
        <v>39</v>
      </c>
      <c r="C20" s="22">
        <v>252742</v>
      </c>
      <c r="D20" s="36" t="s">
        <v>90</v>
      </c>
      <c r="E20" s="16" t="s">
        <v>41</v>
      </c>
      <c r="F20" s="16"/>
      <c r="G20" s="16"/>
      <c r="H20" s="16" t="s">
        <v>94</v>
      </c>
      <c r="I20" s="35" t="s">
        <v>95</v>
      </c>
      <c r="J20" s="16" t="s">
        <v>44</v>
      </c>
      <c r="K20" s="37" t="s">
        <v>96</v>
      </c>
      <c r="L20" s="38">
        <v>246592</v>
      </c>
      <c r="M20" s="18">
        <v>13</v>
      </c>
      <c r="N20" s="53"/>
      <c r="O20" s="11"/>
      <c r="P20" s="11"/>
      <c r="Q20" s="11"/>
      <c r="R20" s="11"/>
      <c r="S20" s="11"/>
      <c r="T20" s="11"/>
      <c r="U20" s="11"/>
    </row>
    <row r="21" spans="1:21" s="14" customFormat="1" ht="59.25" customHeight="1" x14ac:dyDescent="0.4">
      <c r="A21" s="35" t="s">
        <v>97</v>
      </c>
      <c r="B21" s="16" t="s">
        <v>39</v>
      </c>
      <c r="C21" s="22">
        <v>2406</v>
      </c>
      <c r="D21" s="36" t="s">
        <v>90</v>
      </c>
      <c r="E21" s="16" t="s">
        <v>41</v>
      </c>
      <c r="F21" s="16"/>
      <c r="G21" s="16"/>
      <c r="H21" s="16" t="s">
        <v>98</v>
      </c>
      <c r="I21" s="35" t="s">
        <v>99</v>
      </c>
      <c r="J21" s="16" t="s">
        <v>44</v>
      </c>
      <c r="K21" s="37" t="s">
        <v>45</v>
      </c>
      <c r="L21" s="38">
        <v>2406</v>
      </c>
      <c r="M21" s="18">
        <v>14</v>
      </c>
      <c r="N21" s="53"/>
      <c r="O21" s="11"/>
      <c r="P21" s="11"/>
      <c r="Q21" s="11"/>
      <c r="R21" s="11"/>
      <c r="S21" s="11"/>
      <c r="T21" s="11"/>
      <c r="U21" s="11"/>
    </row>
    <row r="22" spans="1:21" s="14" customFormat="1" ht="81" customHeight="1" x14ac:dyDescent="0.4">
      <c r="A22" s="35" t="s">
        <v>100</v>
      </c>
      <c r="B22" s="16" t="s">
        <v>39</v>
      </c>
      <c r="C22" s="22">
        <f>45742+14331</f>
        <v>60073</v>
      </c>
      <c r="D22" s="36" t="s">
        <v>90</v>
      </c>
      <c r="E22" s="16" t="s">
        <v>41</v>
      </c>
      <c r="F22" s="16"/>
      <c r="G22" s="16"/>
      <c r="H22" s="16" t="s">
        <v>101</v>
      </c>
      <c r="I22" s="35" t="s">
        <v>102</v>
      </c>
      <c r="J22" s="16" t="s">
        <v>44</v>
      </c>
      <c r="K22" s="37" t="s">
        <v>103</v>
      </c>
      <c r="L22" s="38">
        <v>9175</v>
      </c>
      <c r="M22" s="18">
        <v>15</v>
      </c>
      <c r="N22" s="53"/>
      <c r="O22" s="11"/>
      <c r="P22" s="11"/>
      <c r="Q22" s="11"/>
      <c r="R22" s="11"/>
      <c r="S22" s="11"/>
      <c r="T22" s="11"/>
      <c r="U22" s="11"/>
    </row>
    <row r="23" spans="1:21" s="14" customFormat="1" ht="47.25" customHeight="1" x14ac:dyDescent="0.4">
      <c r="A23" s="35" t="s">
        <v>104</v>
      </c>
      <c r="B23" s="16" t="s">
        <v>39</v>
      </c>
      <c r="C23" s="22">
        <v>14043</v>
      </c>
      <c r="D23" s="36" t="s">
        <v>90</v>
      </c>
      <c r="E23" s="16" t="s">
        <v>41</v>
      </c>
      <c r="F23" s="16"/>
      <c r="G23" s="16"/>
      <c r="H23" s="16" t="s">
        <v>82</v>
      </c>
      <c r="I23" s="35" t="s">
        <v>105</v>
      </c>
      <c r="J23" s="16" t="s">
        <v>44</v>
      </c>
      <c r="K23" s="37" t="s">
        <v>106</v>
      </c>
      <c r="L23" s="38">
        <v>9920</v>
      </c>
      <c r="M23" s="18">
        <v>16</v>
      </c>
      <c r="N23" s="53"/>
      <c r="O23" s="11"/>
      <c r="P23" s="11"/>
      <c r="Q23" s="11"/>
      <c r="R23" s="11"/>
      <c r="S23" s="11"/>
      <c r="T23" s="21"/>
      <c r="U23" s="11"/>
    </row>
    <row r="24" spans="1:21" s="14" customFormat="1" ht="59.25" customHeight="1" x14ac:dyDescent="0.4">
      <c r="A24" s="35" t="s">
        <v>107</v>
      </c>
      <c r="B24" s="16" t="s">
        <v>39</v>
      </c>
      <c r="C24" s="6">
        <v>12862</v>
      </c>
      <c r="D24" s="8" t="s">
        <v>108</v>
      </c>
      <c r="E24" s="16" t="s">
        <v>41</v>
      </c>
      <c r="F24" s="16"/>
      <c r="G24" s="16"/>
      <c r="H24" s="7" t="s">
        <v>109</v>
      </c>
      <c r="I24" s="54" t="s">
        <v>62</v>
      </c>
      <c r="J24" s="8" t="s">
        <v>110</v>
      </c>
      <c r="K24" s="55" t="s">
        <v>111</v>
      </c>
      <c r="L24" s="56">
        <v>12860</v>
      </c>
      <c r="M24" s="122">
        <v>17</v>
      </c>
      <c r="N24" s="53"/>
      <c r="O24" s="11"/>
      <c r="P24" s="11"/>
      <c r="Q24" s="11"/>
      <c r="R24" s="11"/>
      <c r="S24" s="11"/>
      <c r="T24" s="21"/>
      <c r="U24" s="11"/>
    </row>
    <row r="25" spans="1:21" s="14" customFormat="1" ht="41.25" customHeight="1" x14ac:dyDescent="0.4">
      <c r="A25" s="35" t="s">
        <v>112</v>
      </c>
      <c r="B25" s="16" t="s">
        <v>39</v>
      </c>
      <c r="C25" s="6">
        <v>25272</v>
      </c>
      <c r="D25" s="8" t="s">
        <v>108</v>
      </c>
      <c r="E25" s="16" t="s">
        <v>41</v>
      </c>
      <c r="F25" s="16"/>
      <c r="G25" s="16"/>
      <c r="H25" s="7" t="s">
        <v>113</v>
      </c>
      <c r="I25" s="54" t="s">
        <v>62</v>
      </c>
      <c r="J25" s="8" t="s">
        <v>110</v>
      </c>
      <c r="K25" s="55" t="s">
        <v>114</v>
      </c>
      <c r="L25" s="57">
        <v>13296</v>
      </c>
      <c r="M25" s="123"/>
      <c r="N25" s="53"/>
      <c r="O25" s="11"/>
      <c r="P25" s="11"/>
      <c r="Q25" s="11"/>
      <c r="R25" s="11"/>
      <c r="S25" s="11"/>
      <c r="T25" s="21"/>
      <c r="U25" s="11"/>
    </row>
    <row r="26" spans="1:21" s="14" customFormat="1" ht="42.75" customHeight="1" x14ac:dyDescent="0.4">
      <c r="A26" s="35" t="s">
        <v>115</v>
      </c>
      <c r="B26" s="16" t="s">
        <v>39</v>
      </c>
      <c r="C26" s="6">
        <v>6010</v>
      </c>
      <c r="D26" s="8" t="s">
        <v>108</v>
      </c>
      <c r="E26" s="16" t="s">
        <v>41</v>
      </c>
      <c r="F26" s="16"/>
      <c r="G26" s="16"/>
      <c r="H26" s="7" t="s">
        <v>116</v>
      </c>
      <c r="I26" s="54" t="s">
        <v>62</v>
      </c>
      <c r="J26" s="8" t="s">
        <v>110</v>
      </c>
      <c r="K26" s="55" t="s">
        <v>117</v>
      </c>
      <c r="L26" s="125">
        <v>27424</v>
      </c>
      <c r="M26" s="123"/>
      <c r="N26" s="53"/>
      <c r="O26" s="11"/>
      <c r="P26" s="11"/>
      <c r="Q26" s="11"/>
      <c r="R26" s="11"/>
      <c r="S26" s="11"/>
      <c r="T26" s="21"/>
      <c r="U26" s="11"/>
    </row>
    <row r="27" spans="1:21" s="14" customFormat="1" ht="37.5" customHeight="1" x14ac:dyDescent="0.4">
      <c r="A27" s="35" t="s">
        <v>118</v>
      </c>
      <c r="B27" s="16" t="s">
        <v>39</v>
      </c>
      <c r="C27" s="6">
        <v>12626</v>
      </c>
      <c r="D27" s="8" t="s">
        <v>108</v>
      </c>
      <c r="E27" s="16" t="s">
        <v>41</v>
      </c>
      <c r="F27" s="16"/>
      <c r="G27" s="16"/>
      <c r="H27" s="7" t="s">
        <v>116</v>
      </c>
      <c r="I27" s="54" t="s">
        <v>62</v>
      </c>
      <c r="J27" s="8" t="s">
        <v>119</v>
      </c>
      <c r="K27" s="55" t="s">
        <v>120</v>
      </c>
      <c r="L27" s="129"/>
      <c r="M27" s="123"/>
      <c r="N27" s="53"/>
      <c r="O27" s="11"/>
      <c r="P27" s="11"/>
      <c r="Q27" s="11"/>
      <c r="R27" s="11"/>
      <c r="S27" s="11"/>
      <c r="T27" s="21"/>
      <c r="U27" s="11"/>
    </row>
    <row r="28" spans="1:21" s="14" customFormat="1" ht="45" customHeight="1" x14ac:dyDescent="0.4">
      <c r="A28" s="35" t="s">
        <v>121</v>
      </c>
      <c r="B28" s="16" t="s">
        <v>39</v>
      </c>
      <c r="C28" s="6">
        <v>8832</v>
      </c>
      <c r="D28" s="8" t="s">
        <v>108</v>
      </c>
      <c r="E28" s="16" t="s">
        <v>41</v>
      </c>
      <c r="F28" s="16"/>
      <c r="G28" s="16"/>
      <c r="H28" s="7" t="s">
        <v>116</v>
      </c>
      <c r="I28" s="54" t="s">
        <v>62</v>
      </c>
      <c r="J28" s="8" t="s">
        <v>119</v>
      </c>
      <c r="K28" s="55" t="s">
        <v>122</v>
      </c>
      <c r="L28" s="126"/>
      <c r="M28" s="124"/>
      <c r="N28" s="53"/>
      <c r="O28" s="11"/>
      <c r="P28" s="11"/>
      <c r="Q28" s="11"/>
      <c r="R28" s="11"/>
      <c r="S28" s="11"/>
      <c r="T28" s="21"/>
      <c r="U28" s="11"/>
    </row>
    <row r="29" spans="1:21" s="14" customFormat="1" ht="51" customHeight="1" x14ac:dyDescent="0.4">
      <c r="A29" s="35" t="s">
        <v>123</v>
      </c>
      <c r="B29" s="16" t="s">
        <v>39</v>
      </c>
      <c r="C29" s="6">
        <v>42480</v>
      </c>
      <c r="D29" s="8" t="s">
        <v>108</v>
      </c>
      <c r="E29" s="16" t="s">
        <v>41</v>
      </c>
      <c r="F29" s="16"/>
      <c r="G29" s="16"/>
      <c r="H29" s="7" t="s">
        <v>124</v>
      </c>
      <c r="I29" s="54" t="s">
        <v>62</v>
      </c>
      <c r="J29" s="8" t="s">
        <v>119</v>
      </c>
      <c r="K29" s="55" t="s">
        <v>125</v>
      </c>
      <c r="L29" s="56">
        <v>22652</v>
      </c>
      <c r="M29" s="122">
        <v>17</v>
      </c>
      <c r="N29" s="53"/>
      <c r="O29" s="11"/>
      <c r="P29" s="11"/>
      <c r="Q29" s="11"/>
      <c r="R29" s="11"/>
      <c r="S29" s="11"/>
      <c r="T29" s="21"/>
      <c r="U29" s="11"/>
    </row>
    <row r="30" spans="1:21" s="14" customFormat="1" ht="49.5" customHeight="1" x14ac:dyDescent="0.4">
      <c r="A30" s="35" t="s">
        <v>126</v>
      </c>
      <c r="B30" s="16" t="s">
        <v>39</v>
      </c>
      <c r="C30" s="6">
        <v>23998</v>
      </c>
      <c r="D30" s="8" t="s">
        <v>108</v>
      </c>
      <c r="E30" s="16" t="s">
        <v>41</v>
      </c>
      <c r="F30" s="16"/>
      <c r="G30" s="16"/>
      <c r="H30" s="7" t="s">
        <v>127</v>
      </c>
      <c r="I30" s="54" t="s">
        <v>62</v>
      </c>
      <c r="J30" s="8" t="s">
        <v>119</v>
      </c>
      <c r="K30" s="55" t="s">
        <v>128</v>
      </c>
      <c r="L30" s="56">
        <v>23762</v>
      </c>
      <c r="M30" s="123"/>
      <c r="N30" s="53"/>
      <c r="O30" s="11"/>
      <c r="P30" s="11"/>
      <c r="Q30" s="11"/>
      <c r="R30" s="11"/>
      <c r="S30" s="11"/>
      <c r="T30" s="21"/>
      <c r="U30" s="11"/>
    </row>
    <row r="31" spans="1:21" s="14" customFormat="1" ht="41.25" customHeight="1" x14ac:dyDescent="0.4">
      <c r="A31" s="35" t="s">
        <v>129</v>
      </c>
      <c r="B31" s="16" t="s">
        <v>39</v>
      </c>
      <c r="C31" s="6">
        <v>38904</v>
      </c>
      <c r="D31" s="8" t="s">
        <v>108</v>
      </c>
      <c r="E31" s="16" t="s">
        <v>41</v>
      </c>
      <c r="F31" s="8"/>
      <c r="G31" s="16"/>
      <c r="H31" s="7" t="s">
        <v>130</v>
      </c>
      <c r="I31" s="54" t="s">
        <v>99</v>
      </c>
      <c r="J31" s="8" t="s">
        <v>119</v>
      </c>
      <c r="K31" s="55" t="s">
        <v>131</v>
      </c>
      <c r="L31" s="22">
        <v>38197</v>
      </c>
      <c r="M31" s="123"/>
      <c r="N31" s="53"/>
      <c r="O31" s="11"/>
      <c r="P31" s="11"/>
      <c r="Q31" s="11"/>
      <c r="R31" s="11"/>
      <c r="S31" s="11"/>
      <c r="T31" s="21"/>
      <c r="U31" s="11"/>
    </row>
    <row r="32" spans="1:21" s="14" customFormat="1" ht="42" customHeight="1" x14ac:dyDescent="0.4">
      <c r="A32" s="35" t="s">
        <v>132</v>
      </c>
      <c r="B32" s="16" t="s">
        <v>39</v>
      </c>
      <c r="C32" s="6">
        <v>18750</v>
      </c>
      <c r="D32" s="8" t="s">
        <v>108</v>
      </c>
      <c r="E32" s="16" t="s">
        <v>41</v>
      </c>
      <c r="F32" s="16"/>
      <c r="G32" s="16"/>
      <c r="H32" s="7" t="s">
        <v>133</v>
      </c>
      <c r="I32" s="54" t="s">
        <v>99</v>
      </c>
      <c r="J32" s="8" t="s">
        <v>119</v>
      </c>
      <c r="K32" s="55" t="s">
        <v>134</v>
      </c>
      <c r="L32" s="22">
        <v>18750</v>
      </c>
      <c r="M32" s="123"/>
      <c r="N32" s="53"/>
      <c r="O32" s="11"/>
      <c r="P32" s="11"/>
      <c r="Q32" s="11"/>
      <c r="R32" s="11"/>
      <c r="S32" s="11"/>
      <c r="T32" s="21"/>
      <c r="U32" s="11"/>
    </row>
    <row r="33" spans="1:21" s="14" customFormat="1" ht="42.75" customHeight="1" x14ac:dyDescent="0.4">
      <c r="A33" s="35" t="s">
        <v>135</v>
      </c>
      <c r="B33" s="16" t="s">
        <v>39</v>
      </c>
      <c r="C33" s="6">
        <v>21720</v>
      </c>
      <c r="D33" s="8" t="s">
        <v>108</v>
      </c>
      <c r="E33" s="16" t="s">
        <v>41</v>
      </c>
      <c r="F33" s="16"/>
      <c r="G33" s="16"/>
      <c r="H33" s="7" t="s">
        <v>133</v>
      </c>
      <c r="I33" s="54" t="s">
        <v>99</v>
      </c>
      <c r="J33" s="8" t="s">
        <v>119</v>
      </c>
      <c r="K33" s="55" t="s">
        <v>106</v>
      </c>
      <c r="L33" s="6">
        <v>21720</v>
      </c>
      <c r="M33" s="123"/>
      <c r="N33" s="53"/>
      <c r="O33" s="11"/>
      <c r="P33" s="11"/>
      <c r="Q33" s="11"/>
      <c r="R33" s="11"/>
      <c r="S33" s="11"/>
      <c r="T33" s="21"/>
      <c r="U33" s="11"/>
    </row>
    <row r="34" spans="1:21" s="14" customFormat="1" ht="41.25" customHeight="1" x14ac:dyDescent="0.4">
      <c r="A34" s="35" t="s">
        <v>136</v>
      </c>
      <c r="B34" s="16" t="s">
        <v>39</v>
      </c>
      <c r="C34" s="6">
        <v>23200</v>
      </c>
      <c r="D34" s="8" t="s">
        <v>108</v>
      </c>
      <c r="E34" s="16" t="s">
        <v>41</v>
      </c>
      <c r="F34" s="16"/>
      <c r="G34" s="16"/>
      <c r="H34" s="7" t="s">
        <v>124</v>
      </c>
      <c r="I34" s="54" t="s">
        <v>99</v>
      </c>
      <c r="J34" s="8" t="s">
        <v>119</v>
      </c>
      <c r="K34" s="55" t="s">
        <v>137</v>
      </c>
      <c r="L34" s="22">
        <v>23200</v>
      </c>
      <c r="M34" s="123"/>
      <c r="N34" s="53"/>
      <c r="O34" s="11"/>
      <c r="P34" s="11"/>
      <c r="Q34" s="11"/>
      <c r="R34" s="11"/>
      <c r="S34" s="11"/>
      <c r="T34" s="21"/>
      <c r="U34" s="11"/>
    </row>
    <row r="35" spans="1:21" s="14" customFormat="1" ht="43.5" customHeight="1" x14ac:dyDescent="0.4">
      <c r="A35" s="35" t="s">
        <v>138</v>
      </c>
      <c r="B35" s="16" t="s">
        <v>39</v>
      </c>
      <c r="C35" s="6">
        <v>41335</v>
      </c>
      <c r="D35" s="8" t="s">
        <v>139</v>
      </c>
      <c r="E35" s="16" t="s">
        <v>41</v>
      </c>
      <c r="F35" s="16"/>
      <c r="G35" s="16"/>
      <c r="H35" s="7" t="s">
        <v>127</v>
      </c>
      <c r="I35" s="54" t="s">
        <v>105</v>
      </c>
      <c r="J35" s="8" t="s">
        <v>119</v>
      </c>
      <c r="K35" s="55" t="s">
        <v>140</v>
      </c>
      <c r="L35" s="22">
        <v>41305</v>
      </c>
      <c r="M35" s="123"/>
      <c r="N35" s="53"/>
      <c r="O35" s="11"/>
      <c r="P35" s="11"/>
      <c r="Q35" s="11"/>
      <c r="R35" s="11"/>
      <c r="S35" s="11"/>
      <c r="T35" s="21"/>
      <c r="U35" s="11"/>
    </row>
    <row r="36" spans="1:21" s="14" customFormat="1" ht="37.5" customHeight="1" x14ac:dyDescent="0.4">
      <c r="A36" s="35" t="s">
        <v>141</v>
      </c>
      <c r="B36" s="16" t="s">
        <v>39</v>
      </c>
      <c r="C36" s="6">
        <v>11803</v>
      </c>
      <c r="D36" s="8" t="s">
        <v>108</v>
      </c>
      <c r="E36" s="16" t="s">
        <v>41</v>
      </c>
      <c r="F36" s="16"/>
      <c r="G36" s="16"/>
      <c r="H36" s="7" t="s">
        <v>142</v>
      </c>
      <c r="I36" s="54" t="s">
        <v>99</v>
      </c>
      <c r="J36" s="8" t="s">
        <v>119</v>
      </c>
      <c r="K36" s="55" t="s">
        <v>45</v>
      </c>
      <c r="L36" s="6">
        <v>11765</v>
      </c>
      <c r="M36" s="123"/>
      <c r="N36" s="53"/>
      <c r="O36" s="11"/>
      <c r="P36" s="11"/>
      <c r="Q36" s="11"/>
      <c r="R36" s="11"/>
      <c r="S36" s="11"/>
      <c r="T36" s="21"/>
      <c r="U36" s="11"/>
    </row>
    <row r="37" spans="1:21" s="14" customFormat="1" ht="37.5" customHeight="1" x14ac:dyDescent="0.4">
      <c r="A37" s="35" t="s">
        <v>143</v>
      </c>
      <c r="B37" s="16" t="s">
        <v>39</v>
      </c>
      <c r="C37" s="6">
        <v>14170</v>
      </c>
      <c r="D37" s="8" t="s">
        <v>108</v>
      </c>
      <c r="E37" s="16" t="s">
        <v>41</v>
      </c>
      <c r="F37" s="16"/>
      <c r="G37" s="16"/>
      <c r="H37" s="7" t="s">
        <v>116</v>
      </c>
      <c r="I37" s="54" t="s">
        <v>99</v>
      </c>
      <c r="J37" s="8" t="s">
        <v>119</v>
      </c>
      <c r="K37" s="55" t="s">
        <v>114</v>
      </c>
      <c r="L37" s="6">
        <v>13918</v>
      </c>
      <c r="M37" s="123"/>
      <c r="N37" s="53"/>
      <c r="O37" s="11"/>
      <c r="P37" s="11"/>
      <c r="Q37" s="11"/>
      <c r="R37" s="11"/>
      <c r="S37" s="11"/>
      <c r="T37" s="21"/>
      <c r="U37" s="11"/>
    </row>
    <row r="38" spans="1:21" s="14" customFormat="1" ht="39" customHeight="1" x14ac:dyDescent="0.4">
      <c r="A38" s="35" t="s">
        <v>144</v>
      </c>
      <c r="B38" s="16" t="s">
        <v>39</v>
      </c>
      <c r="C38" s="6">
        <v>25620</v>
      </c>
      <c r="D38" s="8" t="s">
        <v>108</v>
      </c>
      <c r="E38" s="16" t="s">
        <v>41</v>
      </c>
      <c r="F38" s="16"/>
      <c r="G38" s="16"/>
      <c r="H38" s="7" t="s">
        <v>142</v>
      </c>
      <c r="I38" s="54" t="s">
        <v>99</v>
      </c>
      <c r="J38" s="8" t="s">
        <v>119</v>
      </c>
      <c r="K38" s="55" t="s">
        <v>145</v>
      </c>
      <c r="L38" s="6">
        <v>12330</v>
      </c>
      <c r="M38" s="124"/>
      <c r="N38" s="53"/>
      <c r="O38" s="11"/>
      <c r="P38" s="11"/>
      <c r="Q38" s="11"/>
      <c r="R38" s="11"/>
      <c r="S38" s="11"/>
      <c r="T38" s="21"/>
      <c r="U38" s="11"/>
    </row>
    <row r="39" spans="1:21" s="14" customFormat="1" ht="41.25" customHeight="1" x14ac:dyDescent="0.4">
      <c r="A39" s="35" t="s">
        <v>146</v>
      </c>
      <c r="B39" s="16" t="s">
        <v>147</v>
      </c>
      <c r="C39" s="6">
        <v>47653</v>
      </c>
      <c r="D39" s="8" t="s">
        <v>148</v>
      </c>
      <c r="E39" s="16" t="s">
        <v>41</v>
      </c>
      <c r="F39" s="16"/>
      <c r="G39" s="16"/>
      <c r="H39" s="7" t="s">
        <v>82</v>
      </c>
      <c r="I39" s="54" t="s">
        <v>62</v>
      </c>
      <c r="J39" s="8" t="s">
        <v>149</v>
      </c>
      <c r="K39" s="58" t="s">
        <v>63</v>
      </c>
      <c r="L39" s="59">
        <v>46435</v>
      </c>
      <c r="M39" s="18">
        <v>18</v>
      </c>
      <c r="N39" s="53"/>
      <c r="O39" s="11"/>
      <c r="P39" s="11"/>
      <c r="Q39" s="11"/>
      <c r="R39" s="11"/>
      <c r="S39" s="11"/>
      <c r="T39" s="21"/>
      <c r="U39" s="11"/>
    </row>
    <row r="40" spans="1:21" s="9" customFormat="1" ht="37.5" customHeight="1" x14ac:dyDescent="0.4">
      <c r="A40" s="35" t="s">
        <v>150</v>
      </c>
      <c r="B40" s="16" t="s">
        <v>147</v>
      </c>
      <c r="C40" s="6">
        <v>9860</v>
      </c>
      <c r="D40" s="8" t="s">
        <v>151</v>
      </c>
      <c r="E40" s="16" t="s">
        <v>41</v>
      </c>
      <c r="F40" s="16"/>
      <c r="G40" s="16"/>
      <c r="H40" s="7" t="s">
        <v>76</v>
      </c>
      <c r="I40" s="54" t="s">
        <v>152</v>
      </c>
      <c r="J40" s="8" t="s">
        <v>149</v>
      </c>
      <c r="K40" s="58" t="s">
        <v>63</v>
      </c>
      <c r="L40" s="59">
        <v>9860</v>
      </c>
      <c r="M40" s="18">
        <v>19</v>
      </c>
      <c r="N40" s="53"/>
      <c r="O40" s="11"/>
      <c r="P40" s="11"/>
      <c r="Q40" s="11"/>
      <c r="R40" s="11"/>
      <c r="S40" s="11"/>
      <c r="T40" s="21"/>
      <c r="U40" s="11"/>
    </row>
    <row r="41" spans="1:21" s="14" customFormat="1" ht="64.5" customHeight="1" x14ac:dyDescent="0.4">
      <c r="A41" s="35" t="s">
        <v>153</v>
      </c>
      <c r="B41" s="16" t="s">
        <v>39</v>
      </c>
      <c r="C41" s="22">
        <v>3089</v>
      </c>
      <c r="D41" s="16" t="s">
        <v>154</v>
      </c>
      <c r="E41" s="16" t="s">
        <v>41</v>
      </c>
      <c r="F41" s="16"/>
      <c r="G41" s="16"/>
      <c r="H41" s="7" t="s">
        <v>155</v>
      </c>
      <c r="I41" s="35" t="s">
        <v>62</v>
      </c>
      <c r="J41" s="16" t="s">
        <v>156</v>
      </c>
      <c r="K41" s="60">
        <v>29</v>
      </c>
      <c r="L41" s="61">
        <v>2581</v>
      </c>
      <c r="M41" s="122">
        <v>20</v>
      </c>
      <c r="N41" s="62"/>
      <c r="O41" s="26"/>
      <c r="P41" s="26"/>
      <c r="Q41" s="26"/>
      <c r="R41" s="26"/>
      <c r="S41" s="26"/>
      <c r="T41" s="26"/>
      <c r="U41" s="26"/>
    </row>
    <row r="42" spans="1:21" s="14" customFormat="1" ht="58.5" customHeight="1" x14ac:dyDescent="0.4">
      <c r="A42" s="35" t="s">
        <v>157</v>
      </c>
      <c r="B42" s="16" t="s">
        <v>39</v>
      </c>
      <c r="C42" s="22">
        <v>15030</v>
      </c>
      <c r="D42" s="36" t="s">
        <v>158</v>
      </c>
      <c r="E42" s="16" t="s">
        <v>41</v>
      </c>
      <c r="F42" s="16"/>
      <c r="G42" s="16"/>
      <c r="H42" s="7" t="s">
        <v>159</v>
      </c>
      <c r="I42" s="35" t="s">
        <v>62</v>
      </c>
      <c r="J42" s="16" t="s">
        <v>160</v>
      </c>
      <c r="K42" s="60" t="s">
        <v>161</v>
      </c>
      <c r="L42" s="61">
        <v>14302</v>
      </c>
      <c r="M42" s="123"/>
      <c r="N42" s="62"/>
      <c r="O42" s="26"/>
      <c r="P42" s="26"/>
      <c r="Q42" s="26"/>
      <c r="R42" s="26"/>
      <c r="S42" s="26"/>
      <c r="T42" s="26"/>
      <c r="U42" s="26"/>
    </row>
    <row r="43" spans="1:21" s="14" customFormat="1" ht="51.75" customHeight="1" x14ac:dyDescent="0.4">
      <c r="A43" s="35" t="s">
        <v>162</v>
      </c>
      <c r="B43" s="16" t="s">
        <v>39</v>
      </c>
      <c r="C43" s="22">
        <v>13954</v>
      </c>
      <c r="D43" s="36" t="s">
        <v>158</v>
      </c>
      <c r="E43" s="16" t="s">
        <v>41</v>
      </c>
      <c r="F43" s="16"/>
      <c r="G43" s="16"/>
      <c r="H43" s="47" t="s">
        <v>142</v>
      </c>
      <c r="I43" s="35" t="s">
        <v>62</v>
      </c>
      <c r="J43" s="16" t="s">
        <v>119</v>
      </c>
      <c r="K43" s="60">
        <v>31</v>
      </c>
      <c r="L43" s="61">
        <v>13451</v>
      </c>
      <c r="M43" s="123"/>
      <c r="N43" s="62"/>
      <c r="O43" s="26"/>
      <c r="P43" s="26"/>
      <c r="Q43" s="26"/>
      <c r="R43" s="26"/>
      <c r="S43" s="26"/>
      <c r="T43" s="26"/>
      <c r="U43" s="26"/>
    </row>
    <row r="44" spans="1:21" s="14" customFormat="1" ht="51" x14ac:dyDescent="0.4">
      <c r="A44" s="35" t="s">
        <v>163</v>
      </c>
      <c r="B44" s="16" t="s">
        <v>39</v>
      </c>
      <c r="C44" s="22">
        <v>19485</v>
      </c>
      <c r="D44" s="16" t="s">
        <v>154</v>
      </c>
      <c r="E44" s="16" t="s">
        <v>41</v>
      </c>
      <c r="F44" s="16"/>
      <c r="G44" s="16"/>
      <c r="H44" s="7" t="s">
        <v>127</v>
      </c>
      <c r="I44" s="35" t="s">
        <v>62</v>
      </c>
      <c r="J44" s="16" t="s">
        <v>156</v>
      </c>
      <c r="K44" s="60" t="s">
        <v>164</v>
      </c>
      <c r="L44" s="61">
        <v>18495</v>
      </c>
      <c r="M44" s="123"/>
      <c r="N44" s="62"/>
      <c r="O44" s="26"/>
      <c r="P44" s="26"/>
      <c r="Q44" s="26"/>
      <c r="R44" s="26"/>
      <c r="S44" s="26"/>
      <c r="T44" s="26"/>
      <c r="U44" s="26"/>
    </row>
    <row r="45" spans="1:21" s="14" customFormat="1" ht="34" x14ac:dyDescent="0.4">
      <c r="A45" s="35" t="s">
        <v>165</v>
      </c>
      <c r="B45" s="16" t="s">
        <v>39</v>
      </c>
      <c r="C45" s="22">
        <v>36640</v>
      </c>
      <c r="D45" s="16" t="s">
        <v>154</v>
      </c>
      <c r="E45" s="16" t="s">
        <v>41</v>
      </c>
      <c r="F45" s="16"/>
      <c r="G45" s="16"/>
      <c r="H45" s="7" t="s">
        <v>127</v>
      </c>
      <c r="I45" s="35" t="s">
        <v>62</v>
      </c>
      <c r="J45" s="16" t="s">
        <v>160</v>
      </c>
      <c r="K45" s="60">
        <v>48</v>
      </c>
      <c r="L45" s="61">
        <v>35100</v>
      </c>
      <c r="M45" s="124"/>
      <c r="N45" s="62"/>
      <c r="O45" s="26"/>
      <c r="P45" s="26"/>
      <c r="Q45" s="26"/>
      <c r="R45" s="26"/>
      <c r="S45" s="26"/>
      <c r="T45" s="26"/>
      <c r="U45" s="26"/>
    </row>
    <row r="46" spans="1:21" s="14" customFormat="1" ht="51" x14ac:dyDescent="0.4">
      <c r="A46" s="35" t="s">
        <v>166</v>
      </c>
      <c r="B46" s="16" t="s">
        <v>39</v>
      </c>
      <c r="C46" s="22">
        <v>11222</v>
      </c>
      <c r="D46" s="16" t="s">
        <v>154</v>
      </c>
      <c r="E46" s="16" t="s">
        <v>41</v>
      </c>
      <c r="F46" s="16"/>
      <c r="G46" s="16"/>
      <c r="H46" s="7" t="s">
        <v>167</v>
      </c>
      <c r="I46" s="35" t="s">
        <v>62</v>
      </c>
      <c r="J46" s="16" t="s">
        <v>160</v>
      </c>
      <c r="K46" s="60">
        <v>32</v>
      </c>
      <c r="L46" s="61">
        <v>10691</v>
      </c>
      <c r="M46" s="122">
        <v>20</v>
      </c>
      <c r="N46" s="62"/>
      <c r="O46" s="26"/>
      <c r="P46" s="26"/>
      <c r="Q46" s="26"/>
      <c r="R46" s="26"/>
      <c r="S46" s="26"/>
      <c r="T46" s="26"/>
      <c r="U46" s="26"/>
    </row>
    <row r="47" spans="1:21" s="14" customFormat="1" ht="53.25" customHeight="1" x14ac:dyDescent="0.4">
      <c r="A47" s="35" t="s">
        <v>168</v>
      </c>
      <c r="B47" s="16" t="s">
        <v>39</v>
      </c>
      <c r="C47" s="22">
        <v>19011</v>
      </c>
      <c r="D47" s="16" t="s">
        <v>154</v>
      </c>
      <c r="E47" s="16" t="s">
        <v>41</v>
      </c>
      <c r="F47" s="16"/>
      <c r="G47" s="16"/>
      <c r="H47" s="7" t="s">
        <v>169</v>
      </c>
      <c r="I47" s="35" t="s">
        <v>62</v>
      </c>
      <c r="J47" s="16" t="s">
        <v>160</v>
      </c>
      <c r="K47" s="60" t="s">
        <v>170</v>
      </c>
      <c r="L47" s="61">
        <v>8598</v>
      </c>
      <c r="M47" s="123"/>
      <c r="N47" s="62"/>
      <c r="O47" s="26"/>
      <c r="P47" s="26"/>
      <c r="Q47" s="26"/>
      <c r="R47" s="26"/>
      <c r="S47" s="26"/>
      <c r="T47" s="26"/>
      <c r="U47" s="26"/>
    </row>
    <row r="48" spans="1:21" s="14" customFormat="1" ht="54.75" customHeight="1" x14ac:dyDescent="0.4">
      <c r="A48" s="35" t="s">
        <v>171</v>
      </c>
      <c r="B48" s="16" t="s">
        <v>39</v>
      </c>
      <c r="C48" s="22">
        <v>77528</v>
      </c>
      <c r="D48" s="16" t="s">
        <v>154</v>
      </c>
      <c r="E48" s="16" t="s">
        <v>41</v>
      </c>
      <c r="F48" s="16"/>
      <c r="G48" s="16"/>
      <c r="H48" s="7" t="s">
        <v>127</v>
      </c>
      <c r="I48" s="35" t="s">
        <v>62</v>
      </c>
      <c r="J48" s="16" t="s">
        <v>156</v>
      </c>
      <c r="K48" s="60" t="s">
        <v>172</v>
      </c>
      <c r="L48" s="61">
        <v>75430</v>
      </c>
      <c r="M48" s="123"/>
      <c r="N48" s="62"/>
      <c r="O48" s="26"/>
      <c r="P48" s="26"/>
      <c r="Q48" s="26"/>
      <c r="R48" s="26"/>
      <c r="S48" s="26"/>
      <c r="T48" s="26"/>
      <c r="U48" s="26"/>
    </row>
    <row r="49" spans="1:21" s="14" customFormat="1" ht="38.25" customHeight="1" x14ac:dyDescent="0.4">
      <c r="A49" s="35" t="s">
        <v>173</v>
      </c>
      <c r="B49" s="16" t="s">
        <v>39</v>
      </c>
      <c r="C49" s="22">
        <v>11287</v>
      </c>
      <c r="D49" s="16" t="s">
        <v>154</v>
      </c>
      <c r="E49" s="16" t="s">
        <v>41</v>
      </c>
      <c r="F49" s="16"/>
      <c r="G49" s="16"/>
      <c r="H49" s="7" t="s">
        <v>174</v>
      </c>
      <c r="I49" s="35" t="s">
        <v>62</v>
      </c>
      <c r="J49" s="16" t="s">
        <v>156</v>
      </c>
      <c r="K49" s="60">
        <v>14</v>
      </c>
      <c r="L49" s="61">
        <v>2176</v>
      </c>
      <c r="M49" s="123"/>
      <c r="N49" s="62"/>
      <c r="O49" s="26"/>
      <c r="P49" s="26"/>
      <c r="Q49" s="26"/>
      <c r="R49" s="26"/>
      <c r="S49" s="26"/>
      <c r="T49" s="26"/>
      <c r="U49" s="26"/>
    </row>
    <row r="50" spans="1:21" s="14" customFormat="1" ht="51" x14ac:dyDescent="0.4">
      <c r="A50" s="35" t="s">
        <v>175</v>
      </c>
      <c r="B50" s="16" t="s">
        <v>39</v>
      </c>
      <c r="C50" s="22">
        <v>55590</v>
      </c>
      <c r="D50" s="16" t="s">
        <v>176</v>
      </c>
      <c r="E50" s="16" t="s">
        <v>41</v>
      </c>
      <c r="F50" s="16"/>
      <c r="G50" s="16"/>
      <c r="H50" s="7" t="s">
        <v>177</v>
      </c>
      <c r="I50" s="35" t="s">
        <v>178</v>
      </c>
      <c r="J50" s="16" t="s">
        <v>156</v>
      </c>
      <c r="K50" s="60">
        <v>2</v>
      </c>
      <c r="L50" s="61">
        <v>54249</v>
      </c>
      <c r="M50" s="123"/>
      <c r="N50" s="62"/>
      <c r="O50" s="26"/>
      <c r="P50" s="26"/>
      <c r="Q50" s="26"/>
      <c r="R50" s="26"/>
      <c r="S50" s="26"/>
      <c r="T50" s="26"/>
      <c r="U50" s="26"/>
    </row>
    <row r="51" spans="1:21" s="14" customFormat="1" ht="51" x14ac:dyDescent="0.4">
      <c r="A51" s="35" t="s">
        <v>179</v>
      </c>
      <c r="B51" s="16" t="s">
        <v>39</v>
      </c>
      <c r="C51" s="22">
        <v>45544</v>
      </c>
      <c r="D51" s="16" t="s">
        <v>176</v>
      </c>
      <c r="E51" s="16" t="s">
        <v>41</v>
      </c>
      <c r="F51" s="16"/>
      <c r="G51" s="16"/>
      <c r="H51" s="7" t="s">
        <v>180</v>
      </c>
      <c r="I51" s="35" t="s">
        <v>178</v>
      </c>
      <c r="J51" s="16" t="s">
        <v>156</v>
      </c>
      <c r="K51" s="60">
        <v>3</v>
      </c>
      <c r="L51" s="61">
        <v>44421</v>
      </c>
      <c r="M51" s="123"/>
      <c r="N51" s="62"/>
      <c r="O51" s="26"/>
      <c r="P51" s="26"/>
      <c r="Q51" s="26"/>
      <c r="R51" s="26"/>
      <c r="S51" s="26"/>
      <c r="T51" s="26"/>
      <c r="U51" s="26"/>
    </row>
    <row r="52" spans="1:21" s="14" customFormat="1" ht="39.75" customHeight="1" x14ac:dyDescent="0.4">
      <c r="A52" s="35" t="s">
        <v>181</v>
      </c>
      <c r="B52" s="16" t="s">
        <v>39</v>
      </c>
      <c r="C52" s="22">
        <v>19720</v>
      </c>
      <c r="D52" s="16" t="s">
        <v>176</v>
      </c>
      <c r="E52" s="16" t="s">
        <v>41</v>
      </c>
      <c r="F52" s="16"/>
      <c r="G52" s="16"/>
      <c r="H52" s="7" t="s">
        <v>116</v>
      </c>
      <c r="I52" s="35" t="s">
        <v>178</v>
      </c>
      <c r="J52" s="16" t="s">
        <v>182</v>
      </c>
      <c r="K52" s="60" t="s">
        <v>183</v>
      </c>
      <c r="L52" s="61">
        <v>18820</v>
      </c>
      <c r="M52" s="123"/>
      <c r="N52" s="62"/>
      <c r="O52" s="26"/>
      <c r="P52" s="26"/>
      <c r="Q52" s="26"/>
      <c r="R52" s="26"/>
      <c r="S52" s="26"/>
      <c r="T52" s="26"/>
      <c r="U52" s="26"/>
    </row>
    <row r="53" spans="1:21" s="14" customFormat="1" ht="37.5" customHeight="1" x14ac:dyDescent="0.4">
      <c r="A53" s="35" t="s">
        <v>184</v>
      </c>
      <c r="B53" s="16" t="s">
        <v>39</v>
      </c>
      <c r="C53" s="22">
        <v>27178</v>
      </c>
      <c r="D53" s="16" t="s">
        <v>154</v>
      </c>
      <c r="E53" s="16" t="s">
        <v>41</v>
      </c>
      <c r="F53" s="16"/>
      <c r="G53" s="16"/>
      <c r="H53" s="7" t="s">
        <v>116</v>
      </c>
      <c r="I53" s="35" t="s">
        <v>62</v>
      </c>
      <c r="J53" s="16" t="s">
        <v>160</v>
      </c>
      <c r="K53" s="60" t="s">
        <v>185</v>
      </c>
      <c r="L53" s="61">
        <v>27147</v>
      </c>
      <c r="M53" s="123"/>
      <c r="N53" s="62"/>
      <c r="O53" s="26"/>
      <c r="P53" s="26"/>
      <c r="Q53" s="26"/>
      <c r="R53" s="26"/>
      <c r="S53" s="26"/>
      <c r="T53" s="26"/>
      <c r="U53" s="26"/>
    </row>
    <row r="54" spans="1:21" s="14" customFormat="1" ht="34" x14ac:dyDescent="0.4">
      <c r="A54" s="35" t="s">
        <v>186</v>
      </c>
      <c r="B54" s="16" t="s">
        <v>39</v>
      </c>
      <c r="C54" s="22">
        <v>23552</v>
      </c>
      <c r="D54" s="16" t="s">
        <v>154</v>
      </c>
      <c r="E54" s="16" t="s">
        <v>41</v>
      </c>
      <c r="F54" s="16"/>
      <c r="G54" s="16"/>
      <c r="H54" s="7" t="s">
        <v>187</v>
      </c>
      <c r="I54" s="35" t="s">
        <v>62</v>
      </c>
      <c r="J54" s="16" t="s">
        <v>156</v>
      </c>
      <c r="K54" s="60" t="s">
        <v>188</v>
      </c>
      <c r="L54" s="61">
        <v>23550</v>
      </c>
      <c r="M54" s="123"/>
      <c r="N54" s="62"/>
      <c r="O54" s="26"/>
      <c r="P54" s="26"/>
      <c r="Q54" s="26"/>
      <c r="R54" s="26"/>
      <c r="S54" s="26"/>
      <c r="T54" s="26"/>
      <c r="U54" s="26"/>
    </row>
    <row r="55" spans="1:21" s="14" customFormat="1" ht="34" x14ac:dyDescent="0.4">
      <c r="A55" s="35" t="s">
        <v>189</v>
      </c>
      <c r="B55" s="16" t="s">
        <v>39</v>
      </c>
      <c r="C55" s="22">
        <v>29823</v>
      </c>
      <c r="D55" s="16" t="s">
        <v>154</v>
      </c>
      <c r="E55" s="16" t="s">
        <v>41</v>
      </c>
      <c r="F55" s="16"/>
      <c r="G55" s="16"/>
      <c r="H55" s="7" t="s">
        <v>187</v>
      </c>
      <c r="I55" s="35" t="s">
        <v>62</v>
      </c>
      <c r="J55" s="16" t="s">
        <v>156</v>
      </c>
      <c r="K55" s="60">
        <v>18</v>
      </c>
      <c r="L55" s="61">
        <v>29812</v>
      </c>
      <c r="M55" s="123"/>
      <c r="N55" s="62"/>
      <c r="O55" s="26"/>
      <c r="P55" s="26"/>
      <c r="Q55" s="26"/>
      <c r="R55" s="26"/>
      <c r="S55" s="26"/>
      <c r="T55" s="26"/>
      <c r="U55" s="26"/>
    </row>
    <row r="56" spans="1:21" s="14" customFormat="1" ht="34" x14ac:dyDescent="0.4">
      <c r="A56" s="35" t="s">
        <v>190</v>
      </c>
      <c r="B56" s="16" t="s">
        <v>39</v>
      </c>
      <c r="C56" s="22">
        <v>76371</v>
      </c>
      <c r="D56" s="16" t="s">
        <v>154</v>
      </c>
      <c r="E56" s="16" t="s">
        <v>41</v>
      </c>
      <c r="F56" s="16"/>
      <c r="G56" s="16"/>
      <c r="H56" s="7" t="s">
        <v>191</v>
      </c>
      <c r="I56" s="35" t="s">
        <v>62</v>
      </c>
      <c r="J56" s="16" t="s">
        <v>156</v>
      </c>
      <c r="K56" s="60">
        <v>24</v>
      </c>
      <c r="L56" s="61">
        <v>76333</v>
      </c>
      <c r="M56" s="123"/>
      <c r="N56" s="62"/>
      <c r="O56" s="26"/>
      <c r="P56" s="26"/>
      <c r="Q56" s="26"/>
      <c r="R56" s="26"/>
      <c r="S56" s="26"/>
      <c r="T56" s="26"/>
      <c r="U56" s="26"/>
    </row>
    <row r="57" spans="1:21" s="14" customFormat="1" ht="51" x14ac:dyDescent="0.4">
      <c r="A57" s="35" t="s">
        <v>192</v>
      </c>
      <c r="B57" s="16" t="s">
        <v>39</v>
      </c>
      <c r="C57" s="22">
        <v>31886</v>
      </c>
      <c r="D57" s="16" t="s">
        <v>154</v>
      </c>
      <c r="E57" s="16" t="s">
        <v>41</v>
      </c>
      <c r="F57" s="16"/>
      <c r="G57" s="16"/>
      <c r="H57" s="7" t="s">
        <v>142</v>
      </c>
      <c r="I57" s="35" t="s">
        <v>62</v>
      </c>
      <c r="J57" s="16" t="s">
        <v>156</v>
      </c>
      <c r="K57" s="60">
        <v>19</v>
      </c>
      <c r="L57" s="61">
        <v>31876</v>
      </c>
      <c r="M57" s="123"/>
      <c r="N57" s="62"/>
      <c r="O57" s="26"/>
      <c r="P57" s="26"/>
      <c r="Q57" s="26"/>
      <c r="R57" s="26"/>
      <c r="S57" s="26"/>
      <c r="T57" s="26"/>
      <c r="U57" s="26"/>
    </row>
    <row r="58" spans="1:21" s="14" customFormat="1" ht="34" x14ac:dyDescent="0.4">
      <c r="A58" s="35" t="s">
        <v>193</v>
      </c>
      <c r="B58" s="16" t="s">
        <v>39</v>
      </c>
      <c r="C58" s="22">
        <v>16200</v>
      </c>
      <c r="D58" s="16" t="s">
        <v>176</v>
      </c>
      <c r="E58" s="16" t="s">
        <v>41</v>
      </c>
      <c r="F58" s="16"/>
      <c r="G58" s="16"/>
      <c r="H58" s="7" t="s">
        <v>127</v>
      </c>
      <c r="I58" s="35" t="s">
        <v>178</v>
      </c>
      <c r="J58" s="16" t="s">
        <v>156</v>
      </c>
      <c r="K58" s="60">
        <v>8</v>
      </c>
      <c r="L58" s="61">
        <v>16182</v>
      </c>
      <c r="M58" s="123"/>
      <c r="N58" s="62"/>
      <c r="O58" s="26"/>
      <c r="P58" s="26"/>
      <c r="Q58" s="26"/>
      <c r="R58" s="26"/>
      <c r="S58" s="26"/>
      <c r="T58" s="26"/>
      <c r="U58" s="26"/>
    </row>
    <row r="59" spans="1:21" s="14" customFormat="1" ht="34" x14ac:dyDescent="0.4">
      <c r="A59" s="35" t="s">
        <v>194</v>
      </c>
      <c r="B59" s="16" t="s">
        <v>39</v>
      </c>
      <c r="C59" s="22">
        <v>11882</v>
      </c>
      <c r="D59" s="16" t="s">
        <v>176</v>
      </c>
      <c r="E59" s="16" t="s">
        <v>41</v>
      </c>
      <c r="F59" s="16"/>
      <c r="G59" s="16"/>
      <c r="H59" s="7" t="s">
        <v>142</v>
      </c>
      <c r="I59" s="35" t="s">
        <v>178</v>
      </c>
      <c r="J59" s="16" t="s">
        <v>156</v>
      </c>
      <c r="K59" s="60">
        <v>10</v>
      </c>
      <c r="L59" s="61">
        <v>11881</v>
      </c>
      <c r="M59" s="123"/>
      <c r="N59" s="62"/>
      <c r="O59" s="26"/>
      <c r="P59" s="26"/>
      <c r="Q59" s="26"/>
      <c r="R59" s="26"/>
      <c r="S59" s="26"/>
      <c r="T59" s="26"/>
      <c r="U59" s="26"/>
    </row>
    <row r="60" spans="1:21" s="14" customFormat="1" ht="51" x14ac:dyDescent="0.4">
      <c r="A60" s="35" t="s">
        <v>195</v>
      </c>
      <c r="B60" s="16" t="s">
        <v>39</v>
      </c>
      <c r="C60" s="125">
        <v>42584</v>
      </c>
      <c r="D60" s="36" t="s">
        <v>196</v>
      </c>
      <c r="E60" s="16" t="s">
        <v>41</v>
      </c>
      <c r="F60" s="16"/>
      <c r="G60" s="16"/>
      <c r="H60" s="127" t="s">
        <v>124</v>
      </c>
      <c r="I60" s="35" t="s">
        <v>105</v>
      </c>
      <c r="J60" s="16" t="s">
        <v>156</v>
      </c>
      <c r="K60" s="60">
        <v>2</v>
      </c>
      <c r="L60" s="61">
        <v>6441</v>
      </c>
      <c r="M60" s="123"/>
      <c r="N60" s="62"/>
      <c r="O60" s="26"/>
      <c r="P60" s="26"/>
      <c r="Q60" s="26"/>
      <c r="R60" s="26"/>
      <c r="S60" s="26"/>
      <c r="T60" s="26"/>
      <c r="U60" s="26"/>
    </row>
    <row r="61" spans="1:21" s="14" customFormat="1" ht="51" x14ac:dyDescent="0.4">
      <c r="A61" s="35" t="s">
        <v>197</v>
      </c>
      <c r="B61" s="16" t="s">
        <v>39</v>
      </c>
      <c r="C61" s="126"/>
      <c r="D61" s="36" t="s">
        <v>196</v>
      </c>
      <c r="E61" s="16" t="s">
        <v>41</v>
      </c>
      <c r="F61" s="16"/>
      <c r="G61" s="16"/>
      <c r="H61" s="128"/>
      <c r="I61" s="35" t="s">
        <v>105</v>
      </c>
      <c r="J61" s="16" t="s">
        <v>156</v>
      </c>
      <c r="K61" s="60">
        <v>2</v>
      </c>
      <c r="L61" s="61">
        <v>36143</v>
      </c>
      <c r="M61" s="124"/>
      <c r="N61" s="62"/>
      <c r="O61" s="26"/>
      <c r="P61" s="26"/>
      <c r="Q61" s="26"/>
      <c r="R61" s="26"/>
      <c r="S61" s="26"/>
      <c r="T61" s="26"/>
      <c r="U61" s="26"/>
    </row>
    <row r="62" spans="1:21" s="14" customFormat="1" ht="34" x14ac:dyDescent="0.4">
      <c r="A62" s="35" t="s">
        <v>198</v>
      </c>
      <c r="B62" s="16" t="s">
        <v>39</v>
      </c>
      <c r="C62" s="22">
        <v>28490</v>
      </c>
      <c r="D62" s="16" t="s">
        <v>154</v>
      </c>
      <c r="E62" s="16" t="s">
        <v>41</v>
      </c>
      <c r="F62" s="16"/>
      <c r="G62" s="16"/>
      <c r="H62" s="7" t="s">
        <v>124</v>
      </c>
      <c r="I62" s="35" t="s">
        <v>62</v>
      </c>
      <c r="J62" s="16" t="s">
        <v>156</v>
      </c>
      <c r="K62" s="60">
        <v>23</v>
      </c>
      <c r="L62" s="61">
        <v>13800</v>
      </c>
      <c r="M62" s="122">
        <v>20</v>
      </c>
      <c r="N62" s="62"/>
      <c r="O62" s="26"/>
      <c r="P62" s="26"/>
      <c r="Q62" s="26"/>
      <c r="R62" s="26"/>
      <c r="S62" s="26"/>
      <c r="T62" s="26"/>
      <c r="U62" s="26"/>
    </row>
    <row r="63" spans="1:21" s="14" customFormat="1" ht="51" x14ac:dyDescent="0.4">
      <c r="A63" s="35" t="s">
        <v>199</v>
      </c>
      <c r="B63" s="16" t="s">
        <v>39</v>
      </c>
      <c r="C63" s="22">
        <v>6030</v>
      </c>
      <c r="D63" s="16" t="s">
        <v>154</v>
      </c>
      <c r="E63" s="16" t="s">
        <v>41</v>
      </c>
      <c r="F63" s="16"/>
      <c r="G63" s="16"/>
      <c r="H63" s="7" t="s">
        <v>124</v>
      </c>
      <c r="I63" s="35" t="s">
        <v>62</v>
      </c>
      <c r="J63" s="16" t="s">
        <v>160</v>
      </c>
      <c r="K63" s="60">
        <v>12</v>
      </c>
      <c r="L63" s="61">
        <v>4516</v>
      </c>
      <c r="M63" s="124"/>
      <c r="N63" s="62"/>
      <c r="O63" s="26"/>
      <c r="P63" s="26"/>
      <c r="Q63" s="26"/>
      <c r="R63" s="26"/>
      <c r="S63" s="26"/>
      <c r="T63" s="26"/>
      <c r="U63" s="26"/>
    </row>
    <row r="64" spans="1:21" s="14" customFormat="1" ht="34" x14ac:dyDescent="0.4">
      <c r="A64" s="35" t="s">
        <v>200</v>
      </c>
      <c r="B64" s="16" t="s">
        <v>39</v>
      </c>
      <c r="C64" s="61">
        <v>8635</v>
      </c>
      <c r="D64" s="16" t="s">
        <v>201</v>
      </c>
      <c r="E64" s="16" t="s">
        <v>41</v>
      </c>
      <c r="F64" s="16"/>
      <c r="G64" s="16"/>
      <c r="H64" s="7" t="s">
        <v>202</v>
      </c>
      <c r="I64" s="35" t="s">
        <v>62</v>
      </c>
      <c r="J64" s="16" t="s">
        <v>203</v>
      </c>
      <c r="K64" s="63">
        <v>101</v>
      </c>
      <c r="L64" s="61">
        <v>8239</v>
      </c>
      <c r="M64" s="122">
        <v>21</v>
      </c>
      <c r="N64" s="62"/>
      <c r="O64" s="26"/>
      <c r="P64" s="26"/>
      <c r="Q64" s="26"/>
      <c r="R64" s="26"/>
      <c r="S64" s="26"/>
      <c r="T64" s="26"/>
      <c r="U64" s="26"/>
    </row>
    <row r="65" spans="1:21" s="14" customFormat="1" ht="34" x14ac:dyDescent="0.4">
      <c r="A65" s="35" t="s">
        <v>204</v>
      </c>
      <c r="B65" s="16" t="s">
        <v>39</v>
      </c>
      <c r="C65" s="61">
        <v>6050</v>
      </c>
      <c r="D65" s="16" t="s">
        <v>201</v>
      </c>
      <c r="E65" s="16" t="s">
        <v>41</v>
      </c>
      <c r="F65" s="16"/>
      <c r="G65" s="16"/>
      <c r="H65" s="7" t="s">
        <v>205</v>
      </c>
      <c r="I65" s="35" t="s">
        <v>206</v>
      </c>
      <c r="J65" s="16" t="s">
        <v>203</v>
      </c>
      <c r="K65" s="63">
        <v>114</v>
      </c>
      <c r="L65" s="61">
        <v>5936</v>
      </c>
      <c r="M65" s="123"/>
      <c r="N65" s="62"/>
      <c r="O65" s="26"/>
      <c r="P65" s="26"/>
      <c r="Q65" s="26"/>
      <c r="R65" s="26"/>
      <c r="S65" s="26"/>
      <c r="T65" s="26"/>
      <c r="U65" s="26"/>
    </row>
    <row r="66" spans="1:21" s="14" customFormat="1" ht="34" x14ac:dyDescent="0.4">
      <c r="A66" s="35" t="s">
        <v>207</v>
      </c>
      <c r="B66" s="16" t="s">
        <v>39</v>
      </c>
      <c r="C66" s="61">
        <v>7525</v>
      </c>
      <c r="D66" s="16" t="s">
        <v>201</v>
      </c>
      <c r="E66" s="16" t="s">
        <v>41</v>
      </c>
      <c r="F66" s="16"/>
      <c r="G66" s="16"/>
      <c r="H66" s="7" t="s">
        <v>208</v>
      </c>
      <c r="I66" s="35" t="s">
        <v>206</v>
      </c>
      <c r="J66" s="16" t="s">
        <v>203</v>
      </c>
      <c r="K66" s="63">
        <v>105</v>
      </c>
      <c r="L66" s="61">
        <v>7525</v>
      </c>
      <c r="M66" s="123"/>
      <c r="N66" s="62"/>
      <c r="O66" s="26"/>
      <c r="P66" s="26"/>
      <c r="Q66" s="26"/>
      <c r="R66" s="26"/>
      <c r="S66" s="26"/>
      <c r="T66" s="26"/>
      <c r="U66" s="26"/>
    </row>
    <row r="67" spans="1:21" s="14" customFormat="1" ht="51" x14ac:dyDescent="0.4">
      <c r="A67" s="64" t="s">
        <v>209</v>
      </c>
      <c r="B67" s="16" t="s">
        <v>39</v>
      </c>
      <c r="C67" s="61">
        <v>49506</v>
      </c>
      <c r="D67" s="16" t="s">
        <v>210</v>
      </c>
      <c r="E67" s="16" t="s">
        <v>41</v>
      </c>
      <c r="F67" s="16"/>
      <c r="G67" s="16"/>
      <c r="H67" s="7" t="s">
        <v>211</v>
      </c>
      <c r="I67" s="35" t="s">
        <v>206</v>
      </c>
      <c r="J67" s="16" t="s">
        <v>203</v>
      </c>
      <c r="K67" s="63" t="s">
        <v>212</v>
      </c>
      <c r="L67" s="61">
        <v>49494</v>
      </c>
      <c r="M67" s="123"/>
      <c r="N67" s="62"/>
      <c r="O67" s="26"/>
      <c r="P67" s="26"/>
      <c r="Q67" s="26"/>
      <c r="R67" s="26"/>
      <c r="S67" s="26"/>
      <c r="T67" s="26"/>
      <c r="U67" s="26"/>
    </row>
    <row r="68" spans="1:21" s="14" customFormat="1" ht="38.25" customHeight="1" x14ac:dyDescent="0.4">
      <c r="A68" s="64" t="s">
        <v>213</v>
      </c>
      <c r="B68" s="16" t="s">
        <v>39</v>
      </c>
      <c r="C68" s="61">
        <v>30672</v>
      </c>
      <c r="D68" s="16" t="s">
        <v>210</v>
      </c>
      <c r="E68" s="16" t="s">
        <v>41</v>
      </c>
      <c r="F68" s="16"/>
      <c r="G68" s="16"/>
      <c r="H68" s="7" t="s">
        <v>211</v>
      </c>
      <c r="I68" s="35" t="s">
        <v>206</v>
      </c>
      <c r="J68" s="16" t="s">
        <v>203</v>
      </c>
      <c r="K68" s="63" t="s">
        <v>214</v>
      </c>
      <c r="L68" s="61">
        <v>7600</v>
      </c>
      <c r="M68" s="123"/>
      <c r="N68" s="62"/>
      <c r="O68" s="26"/>
      <c r="P68" s="26"/>
      <c r="Q68" s="26"/>
      <c r="R68" s="26"/>
      <c r="S68" s="26"/>
      <c r="T68" s="26"/>
      <c r="U68" s="26"/>
    </row>
    <row r="69" spans="1:21" s="14" customFormat="1" ht="51" customHeight="1" x14ac:dyDescent="0.4">
      <c r="A69" s="64" t="s">
        <v>215</v>
      </c>
      <c r="B69" s="16" t="s">
        <v>39</v>
      </c>
      <c r="C69" s="61">
        <v>13404</v>
      </c>
      <c r="D69" s="16" t="s">
        <v>210</v>
      </c>
      <c r="E69" s="16" t="s">
        <v>41</v>
      </c>
      <c r="F69" s="16"/>
      <c r="G69" s="16"/>
      <c r="H69" s="7" t="s">
        <v>216</v>
      </c>
      <c r="I69" s="35" t="s">
        <v>206</v>
      </c>
      <c r="J69" s="16" t="s">
        <v>203</v>
      </c>
      <c r="K69" s="63" t="s">
        <v>217</v>
      </c>
      <c r="L69" s="61">
        <v>13326</v>
      </c>
      <c r="M69" s="123"/>
      <c r="N69" s="62"/>
      <c r="O69" s="26"/>
      <c r="P69" s="26"/>
      <c r="Q69" s="26"/>
      <c r="R69" s="26"/>
      <c r="S69" s="26"/>
      <c r="T69" s="26"/>
      <c r="U69" s="26"/>
    </row>
    <row r="70" spans="1:21" s="14" customFormat="1" ht="39.75" customHeight="1" x14ac:dyDescent="0.4">
      <c r="A70" s="64" t="s">
        <v>218</v>
      </c>
      <c r="B70" s="16" t="s">
        <v>39</v>
      </c>
      <c r="C70" s="61">
        <v>15456</v>
      </c>
      <c r="D70" s="16" t="s">
        <v>210</v>
      </c>
      <c r="E70" s="16" t="s">
        <v>41</v>
      </c>
      <c r="F70" s="16"/>
      <c r="G70" s="16"/>
      <c r="H70" s="7" t="s">
        <v>216</v>
      </c>
      <c r="I70" s="35" t="s">
        <v>206</v>
      </c>
      <c r="J70" s="16" t="s">
        <v>203</v>
      </c>
      <c r="K70" s="63" t="s">
        <v>219</v>
      </c>
      <c r="L70" s="61">
        <v>15399</v>
      </c>
      <c r="M70" s="123"/>
      <c r="N70" s="62"/>
      <c r="O70" s="26"/>
      <c r="P70" s="26"/>
      <c r="Q70" s="26"/>
      <c r="R70" s="26"/>
      <c r="S70" s="26"/>
      <c r="T70" s="26"/>
      <c r="U70" s="26"/>
    </row>
    <row r="71" spans="1:21" s="14" customFormat="1" ht="53.25" customHeight="1" x14ac:dyDescent="0.4">
      <c r="A71" s="64" t="s">
        <v>220</v>
      </c>
      <c r="B71" s="16" t="s">
        <v>39</v>
      </c>
      <c r="C71" s="61">
        <v>13601</v>
      </c>
      <c r="D71" s="16" t="s">
        <v>210</v>
      </c>
      <c r="E71" s="16" t="s">
        <v>41</v>
      </c>
      <c r="F71" s="16"/>
      <c r="G71" s="16"/>
      <c r="H71" s="7" t="s">
        <v>202</v>
      </c>
      <c r="I71" s="35" t="s">
        <v>206</v>
      </c>
      <c r="J71" s="16" t="s">
        <v>203</v>
      </c>
      <c r="K71" s="63" t="s">
        <v>221</v>
      </c>
      <c r="L71" s="61">
        <v>13473</v>
      </c>
      <c r="M71" s="123"/>
      <c r="N71" s="62"/>
      <c r="O71" s="26"/>
      <c r="P71" s="26"/>
      <c r="Q71" s="26"/>
      <c r="R71" s="26"/>
      <c r="S71" s="26"/>
      <c r="T71" s="26"/>
      <c r="U71" s="26"/>
    </row>
    <row r="72" spans="1:21" s="14" customFormat="1" ht="51" x14ac:dyDescent="0.4">
      <c r="A72" s="64" t="s">
        <v>222</v>
      </c>
      <c r="B72" s="16" t="s">
        <v>39</v>
      </c>
      <c r="C72" s="61">
        <v>15015</v>
      </c>
      <c r="D72" s="16" t="s">
        <v>210</v>
      </c>
      <c r="E72" s="16" t="s">
        <v>41</v>
      </c>
      <c r="F72" s="16"/>
      <c r="G72" s="16"/>
      <c r="H72" s="7" t="s">
        <v>223</v>
      </c>
      <c r="I72" s="35" t="s">
        <v>206</v>
      </c>
      <c r="J72" s="16" t="s">
        <v>203</v>
      </c>
      <c r="K72" s="63" t="s">
        <v>224</v>
      </c>
      <c r="L72" s="61">
        <v>14817</v>
      </c>
      <c r="M72" s="123"/>
      <c r="N72" s="62"/>
      <c r="O72" s="26"/>
      <c r="P72" s="26"/>
      <c r="Q72" s="26"/>
      <c r="R72" s="26"/>
      <c r="S72" s="26"/>
      <c r="T72" s="26"/>
      <c r="U72" s="26"/>
    </row>
    <row r="73" spans="1:21" s="14" customFormat="1" ht="51" x14ac:dyDescent="0.4">
      <c r="A73" s="64" t="s">
        <v>225</v>
      </c>
      <c r="B73" s="16" t="s">
        <v>39</v>
      </c>
      <c r="C73" s="61">
        <v>49109</v>
      </c>
      <c r="D73" s="16" t="s">
        <v>210</v>
      </c>
      <c r="E73" s="16" t="s">
        <v>41</v>
      </c>
      <c r="F73" s="16"/>
      <c r="G73" s="16"/>
      <c r="H73" s="7" t="s">
        <v>208</v>
      </c>
      <c r="I73" s="35" t="s">
        <v>206</v>
      </c>
      <c r="J73" s="16" t="s">
        <v>203</v>
      </c>
      <c r="K73" s="63" t="s">
        <v>226</v>
      </c>
      <c r="L73" s="61">
        <v>49107</v>
      </c>
      <c r="M73" s="123"/>
      <c r="N73" s="62"/>
      <c r="O73" s="26"/>
      <c r="P73" s="26"/>
      <c r="Q73" s="26"/>
      <c r="R73" s="26"/>
      <c r="S73" s="26"/>
      <c r="T73" s="26"/>
      <c r="U73" s="26"/>
    </row>
    <row r="74" spans="1:21" s="14" customFormat="1" ht="51" x14ac:dyDescent="0.4">
      <c r="A74" s="64" t="s">
        <v>227</v>
      </c>
      <c r="B74" s="16" t="s">
        <v>39</v>
      </c>
      <c r="C74" s="61">
        <v>13807</v>
      </c>
      <c r="D74" s="16" t="s">
        <v>210</v>
      </c>
      <c r="E74" s="16" t="s">
        <v>41</v>
      </c>
      <c r="F74" s="16"/>
      <c r="G74" s="16"/>
      <c r="H74" s="7" t="s">
        <v>228</v>
      </c>
      <c r="I74" s="35" t="s">
        <v>206</v>
      </c>
      <c r="J74" s="16" t="s">
        <v>203</v>
      </c>
      <c r="K74" s="63" t="s">
        <v>229</v>
      </c>
      <c r="L74" s="61">
        <v>13805</v>
      </c>
      <c r="M74" s="123"/>
      <c r="N74" s="62"/>
      <c r="O74" s="26"/>
      <c r="P74" s="26"/>
      <c r="Q74" s="26"/>
      <c r="R74" s="26"/>
      <c r="S74" s="26"/>
      <c r="T74" s="26"/>
      <c r="U74" s="26"/>
    </row>
    <row r="75" spans="1:21" s="14" customFormat="1" ht="51" x14ac:dyDescent="0.4">
      <c r="A75" s="64" t="s">
        <v>230</v>
      </c>
      <c r="B75" s="16" t="s">
        <v>39</v>
      </c>
      <c r="C75" s="61">
        <v>52540</v>
      </c>
      <c r="D75" s="16" t="s">
        <v>210</v>
      </c>
      <c r="E75" s="16" t="s">
        <v>41</v>
      </c>
      <c r="F75" s="16"/>
      <c r="G75" s="16"/>
      <c r="H75" s="7" t="s">
        <v>231</v>
      </c>
      <c r="I75" s="35" t="s">
        <v>206</v>
      </c>
      <c r="J75" s="16" t="s">
        <v>203</v>
      </c>
      <c r="K75" s="63" t="s">
        <v>232</v>
      </c>
      <c r="L75" s="61">
        <v>52538</v>
      </c>
      <c r="M75" s="123"/>
      <c r="N75" s="62"/>
      <c r="O75" s="26"/>
      <c r="P75" s="26"/>
      <c r="Q75" s="26"/>
      <c r="R75" s="26"/>
      <c r="S75" s="26"/>
      <c r="T75" s="26"/>
      <c r="U75" s="26"/>
    </row>
    <row r="76" spans="1:21" s="14" customFormat="1" ht="51" x14ac:dyDescent="0.4">
      <c r="A76" s="64" t="s">
        <v>233</v>
      </c>
      <c r="B76" s="16" t="s">
        <v>39</v>
      </c>
      <c r="C76" s="61">
        <v>24232</v>
      </c>
      <c r="D76" s="16" t="s">
        <v>210</v>
      </c>
      <c r="E76" s="16" t="s">
        <v>41</v>
      </c>
      <c r="F76" s="16"/>
      <c r="G76" s="16"/>
      <c r="H76" s="7" t="s">
        <v>231</v>
      </c>
      <c r="I76" s="35" t="s">
        <v>206</v>
      </c>
      <c r="J76" s="16" t="s">
        <v>203</v>
      </c>
      <c r="K76" s="63" t="s">
        <v>234</v>
      </c>
      <c r="L76" s="61">
        <v>23962</v>
      </c>
      <c r="M76" s="124"/>
      <c r="N76" s="62"/>
      <c r="O76" s="26"/>
      <c r="P76" s="26"/>
      <c r="Q76" s="26"/>
      <c r="R76" s="26"/>
      <c r="S76" s="26"/>
      <c r="T76" s="26"/>
      <c r="U76" s="26"/>
    </row>
    <row r="77" spans="1:21" s="14" customFormat="1" ht="51" x14ac:dyDescent="0.4">
      <c r="A77" s="64" t="s">
        <v>235</v>
      </c>
      <c r="B77" s="16" t="s">
        <v>39</v>
      </c>
      <c r="C77" s="61">
        <v>11712</v>
      </c>
      <c r="D77" s="16" t="s">
        <v>210</v>
      </c>
      <c r="E77" s="16" t="s">
        <v>41</v>
      </c>
      <c r="F77" s="16"/>
      <c r="G77" s="16"/>
      <c r="H77" s="7" t="s">
        <v>236</v>
      </c>
      <c r="I77" s="35" t="s">
        <v>206</v>
      </c>
      <c r="J77" s="16" t="s">
        <v>203</v>
      </c>
      <c r="K77" s="63" t="s">
        <v>237</v>
      </c>
      <c r="L77" s="61">
        <v>11615</v>
      </c>
      <c r="M77" s="122">
        <v>21</v>
      </c>
      <c r="N77" s="62"/>
      <c r="O77" s="26"/>
      <c r="P77" s="26"/>
      <c r="Q77" s="26"/>
      <c r="R77" s="26"/>
      <c r="S77" s="26"/>
      <c r="T77" s="26"/>
      <c r="U77" s="26"/>
    </row>
    <row r="78" spans="1:21" s="14" customFormat="1" ht="51" x14ac:dyDescent="0.4">
      <c r="A78" s="64" t="s">
        <v>238</v>
      </c>
      <c r="B78" s="16" t="s">
        <v>39</v>
      </c>
      <c r="C78" s="61">
        <v>24412</v>
      </c>
      <c r="D78" s="16" t="s">
        <v>210</v>
      </c>
      <c r="E78" s="16" t="s">
        <v>41</v>
      </c>
      <c r="F78" s="16"/>
      <c r="G78" s="16"/>
      <c r="H78" s="7" t="s">
        <v>239</v>
      </c>
      <c r="I78" s="35" t="s">
        <v>206</v>
      </c>
      <c r="J78" s="16" t="s">
        <v>203</v>
      </c>
      <c r="K78" s="63" t="s">
        <v>240</v>
      </c>
      <c r="L78" s="61">
        <v>24378</v>
      </c>
      <c r="M78" s="123"/>
      <c r="N78" s="62"/>
      <c r="O78" s="26"/>
      <c r="P78" s="26"/>
      <c r="Q78" s="26"/>
      <c r="R78" s="26"/>
      <c r="S78" s="26"/>
      <c r="T78" s="26"/>
      <c r="U78" s="26"/>
    </row>
    <row r="79" spans="1:21" s="14" customFormat="1" ht="51" x14ac:dyDescent="0.4">
      <c r="A79" s="64" t="s">
        <v>241</v>
      </c>
      <c r="B79" s="16" t="s">
        <v>39</v>
      </c>
      <c r="C79" s="61">
        <v>31918</v>
      </c>
      <c r="D79" s="16" t="s">
        <v>210</v>
      </c>
      <c r="E79" s="16" t="s">
        <v>41</v>
      </c>
      <c r="F79" s="16"/>
      <c r="G79" s="16"/>
      <c r="H79" s="7" t="s">
        <v>236</v>
      </c>
      <c r="I79" s="35" t="s">
        <v>206</v>
      </c>
      <c r="J79" s="16" t="s">
        <v>203</v>
      </c>
      <c r="K79" s="63" t="s">
        <v>242</v>
      </c>
      <c r="L79" s="61">
        <v>31902</v>
      </c>
      <c r="M79" s="123"/>
      <c r="N79" s="62"/>
      <c r="O79" s="26"/>
      <c r="P79" s="26"/>
      <c r="Q79" s="26"/>
      <c r="R79" s="26"/>
      <c r="S79" s="26"/>
      <c r="T79" s="26"/>
      <c r="U79" s="26"/>
    </row>
    <row r="80" spans="1:21" s="14" customFormat="1" ht="34" x14ac:dyDescent="0.4">
      <c r="A80" s="64" t="s">
        <v>243</v>
      </c>
      <c r="B80" s="16" t="s">
        <v>39</v>
      </c>
      <c r="C80" s="61">
        <v>8206</v>
      </c>
      <c r="D80" s="16" t="s">
        <v>210</v>
      </c>
      <c r="E80" s="16" t="s">
        <v>41</v>
      </c>
      <c r="F80" s="16"/>
      <c r="G80" s="16"/>
      <c r="H80" s="7" t="s">
        <v>236</v>
      </c>
      <c r="I80" s="35" t="s">
        <v>206</v>
      </c>
      <c r="J80" s="16" t="s">
        <v>203</v>
      </c>
      <c r="K80" s="63" t="s">
        <v>244</v>
      </c>
      <c r="L80" s="61">
        <v>8085</v>
      </c>
      <c r="M80" s="123"/>
      <c r="N80" s="62"/>
      <c r="O80" s="26"/>
      <c r="P80" s="26"/>
      <c r="Q80" s="26"/>
      <c r="R80" s="26"/>
      <c r="S80" s="26"/>
      <c r="T80" s="26"/>
      <c r="U80" s="26"/>
    </row>
    <row r="81" spans="1:21" s="14" customFormat="1" ht="34" x14ac:dyDescent="0.4">
      <c r="A81" s="64" t="s">
        <v>245</v>
      </c>
      <c r="B81" s="16" t="s">
        <v>39</v>
      </c>
      <c r="C81" s="61">
        <v>12107</v>
      </c>
      <c r="D81" s="16" t="s">
        <v>210</v>
      </c>
      <c r="E81" s="16" t="s">
        <v>41</v>
      </c>
      <c r="F81" s="16"/>
      <c r="G81" s="16"/>
      <c r="H81" s="7" t="s">
        <v>246</v>
      </c>
      <c r="I81" s="35" t="s">
        <v>206</v>
      </c>
      <c r="J81" s="16" t="s">
        <v>203</v>
      </c>
      <c r="K81" s="63" t="s">
        <v>247</v>
      </c>
      <c r="L81" s="61">
        <v>12025</v>
      </c>
      <c r="M81" s="123"/>
      <c r="N81" s="62"/>
      <c r="O81" s="26"/>
      <c r="P81" s="26"/>
      <c r="Q81" s="26"/>
      <c r="R81" s="26"/>
      <c r="S81" s="26"/>
      <c r="T81" s="26"/>
      <c r="U81" s="26"/>
    </row>
    <row r="82" spans="1:21" s="14" customFormat="1" ht="51" x14ac:dyDescent="0.4">
      <c r="A82" s="64" t="s">
        <v>248</v>
      </c>
      <c r="B82" s="16" t="s">
        <v>39</v>
      </c>
      <c r="C82" s="61">
        <v>23142</v>
      </c>
      <c r="D82" s="16" t="s">
        <v>210</v>
      </c>
      <c r="E82" s="16" t="s">
        <v>41</v>
      </c>
      <c r="F82" s="16"/>
      <c r="G82" s="16"/>
      <c r="H82" s="7" t="s">
        <v>249</v>
      </c>
      <c r="I82" s="35" t="s">
        <v>206</v>
      </c>
      <c r="J82" s="16" t="s">
        <v>203</v>
      </c>
      <c r="K82" s="63" t="s">
        <v>250</v>
      </c>
      <c r="L82" s="61">
        <v>22658</v>
      </c>
      <c r="M82" s="123"/>
      <c r="N82" s="62"/>
      <c r="O82" s="26"/>
      <c r="P82" s="26"/>
      <c r="Q82" s="26"/>
      <c r="R82" s="26"/>
      <c r="S82" s="26"/>
      <c r="T82" s="26"/>
      <c r="U82" s="26"/>
    </row>
    <row r="83" spans="1:21" s="14" customFormat="1" ht="51" x14ac:dyDescent="0.4">
      <c r="A83" s="64" t="s">
        <v>251</v>
      </c>
      <c r="B83" s="16" t="s">
        <v>39</v>
      </c>
      <c r="C83" s="61">
        <v>1616</v>
      </c>
      <c r="D83" s="16" t="s">
        <v>210</v>
      </c>
      <c r="E83" s="16" t="s">
        <v>41</v>
      </c>
      <c r="F83" s="16"/>
      <c r="G83" s="16"/>
      <c r="H83" s="7" t="s">
        <v>252</v>
      </c>
      <c r="I83" s="35" t="s">
        <v>206</v>
      </c>
      <c r="J83" s="16" t="s">
        <v>203</v>
      </c>
      <c r="K83" s="63" t="s">
        <v>253</v>
      </c>
      <c r="L83" s="61">
        <v>1616</v>
      </c>
      <c r="M83" s="123"/>
      <c r="N83" s="62"/>
      <c r="O83" s="26"/>
      <c r="P83" s="26"/>
      <c r="Q83" s="26"/>
      <c r="R83" s="26"/>
      <c r="S83" s="26"/>
      <c r="T83" s="26"/>
      <c r="U83" s="26"/>
    </row>
    <row r="84" spans="1:21" s="14" customFormat="1" ht="34" x14ac:dyDescent="0.4">
      <c r="A84" s="64" t="s">
        <v>254</v>
      </c>
      <c r="B84" s="16" t="s">
        <v>39</v>
      </c>
      <c r="C84" s="61">
        <v>727</v>
      </c>
      <c r="D84" s="16" t="s">
        <v>210</v>
      </c>
      <c r="E84" s="16" t="s">
        <v>41</v>
      </c>
      <c r="F84" s="16"/>
      <c r="G84" s="16"/>
      <c r="H84" s="7" t="s">
        <v>252</v>
      </c>
      <c r="I84" s="35" t="s">
        <v>206</v>
      </c>
      <c r="J84" s="16" t="s">
        <v>203</v>
      </c>
      <c r="K84" s="63" t="s">
        <v>255</v>
      </c>
      <c r="L84" s="61">
        <v>727</v>
      </c>
      <c r="M84" s="123"/>
      <c r="N84" s="62"/>
      <c r="O84" s="26"/>
      <c r="P84" s="26"/>
      <c r="Q84" s="26"/>
      <c r="R84" s="26"/>
      <c r="S84" s="26"/>
      <c r="T84" s="26"/>
      <c r="U84" s="26"/>
    </row>
    <row r="85" spans="1:21" s="14" customFormat="1" ht="34" x14ac:dyDescent="0.4">
      <c r="A85" s="64" t="s">
        <v>256</v>
      </c>
      <c r="B85" s="16" t="s">
        <v>39</v>
      </c>
      <c r="C85" s="61">
        <v>687</v>
      </c>
      <c r="D85" s="16" t="s">
        <v>210</v>
      </c>
      <c r="E85" s="16" t="s">
        <v>41</v>
      </c>
      <c r="F85" s="16"/>
      <c r="G85" s="16"/>
      <c r="H85" s="7" t="s">
        <v>252</v>
      </c>
      <c r="I85" s="35" t="s">
        <v>206</v>
      </c>
      <c r="J85" s="16" t="s">
        <v>203</v>
      </c>
      <c r="K85" s="63" t="s">
        <v>257</v>
      </c>
      <c r="L85" s="61">
        <v>687</v>
      </c>
      <c r="M85" s="123"/>
      <c r="N85" s="62"/>
      <c r="O85" s="26"/>
      <c r="P85" s="26"/>
      <c r="Q85" s="26"/>
      <c r="R85" s="26"/>
      <c r="S85" s="26"/>
      <c r="T85" s="26"/>
      <c r="U85" s="26"/>
    </row>
    <row r="86" spans="1:21" s="14" customFormat="1" ht="51" x14ac:dyDescent="0.4">
      <c r="A86" s="64" t="s">
        <v>258</v>
      </c>
      <c r="B86" s="16" t="s">
        <v>39</v>
      </c>
      <c r="C86" s="61">
        <v>8827</v>
      </c>
      <c r="D86" s="16" t="s">
        <v>210</v>
      </c>
      <c r="E86" s="16" t="s">
        <v>41</v>
      </c>
      <c r="F86" s="16"/>
      <c r="G86" s="16"/>
      <c r="H86" s="7" t="s">
        <v>228</v>
      </c>
      <c r="I86" s="35" t="s">
        <v>206</v>
      </c>
      <c r="J86" s="16" t="s">
        <v>203</v>
      </c>
      <c r="K86" s="63" t="s">
        <v>259</v>
      </c>
      <c r="L86" s="61">
        <v>8753</v>
      </c>
      <c r="M86" s="123"/>
      <c r="N86" s="62"/>
      <c r="O86" s="26"/>
      <c r="P86" s="26"/>
      <c r="Q86" s="26"/>
      <c r="R86" s="26"/>
      <c r="S86" s="26"/>
      <c r="T86" s="26"/>
      <c r="U86" s="26"/>
    </row>
    <row r="87" spans="1:21" s="14" customFormat="1" ht="34" x14ac:dyDescent="0.4">
      <c r="A87" s="64" t="s">
        <v>260</v>
      </c>
      <c r="B87" s="16" t="s">
        <v>39</v>
      </c>
      <c r="C87" s="61">
        <v>3681</v>
      </c>
      <c r="D87" s="16" t="s">
        <v>210</v>
      </c>
      <c r="E87" s="16" t="s">
        <v>41</v>
      </c>
      <c r="F87" s="16"/>
      <c r="G87" s="16"/>
      <c r="H87" s="7" t="s">
        <v>261</v>
      </c>
      <c r="I87" s="35" t="s">
        <v>206</v>
      </c>
      <c r="J87" s="16" t="s">
        <v>203</v>
      </c>
      <c r="K87" s="63" t="s">
        <v>262</v>
      </c>
      <c r="L87" s="61">
        <v>3577</v>
      </c>
      <c r="M87" s="123"/>
      <c r="N87" s="62"/>
      <c r="O87" s="26"/>
      <c r="P87" s="26"/>
      <c r="Q87" s="26"/>
      <c r="R87" s="26"/>
      <c r="S87" s="26"/>
      <c r="T87" s="26"/>
      <c r="U87" s="26"/>
    </row>
    <row r="88" spans="1:21" s="14" customFormat="1" ht="51" x14ac:dyDescent="0.4">
      <c r="A88" s="64" t="s">
        <v>263</v>
      </c>
      <c r="B88" s="16" t="s">
        <v>39</v>
      </c>
      <c r="C88" s="61">
        <v>31765</v>
      </c>
      <c r="D88" s="16" t="s">
        <v>210</v>
      </c>
      <c r="E88" s="16" t="s">
        <v>41</v>
      </c>
      <c r="F88" s="16"/>
      <c r="G88" s="16"/>
      <c r="H88" s="7" t="s">
        <v>264</v>
      </c>
      <c r="I88" s="35" t="s">
        <v>206</v>
      </c>
      <c r="J88" s="16" t="s">
        <v>203</v>
      </c>
      <c r="K88" s="63" t="s">
        <v>265</v>
      </c>
      <c r="L88" s="61">
        <v>31739</v>
      </c>
      <c r="M88" s="123"/>
      <c r="N88" s="62"/>
      <c r="O88" s="26"/>
      <c r="P88" s="26"/>
      <c r="Q88" s="26"/>
      <c r="R88" s="26"/>
      <c r="S88" s="26"/>
      <c r="T88" s="26"/>
      <c r="U88" s="26"/>
    </row>
    <row r="89" spans="1:21" s="14" customFormat="1" ht="34" x14ac:dyDescent="0.4">
      <c r="A89" s="64" t="s">
        <v>266</v>
      </c>
      <c r="B89" s="16" t="s">
        <v>39</v>
      </c>
      <c r="C89" s="61">
        <v>37888</v>
      </c>
      <c r="D89" s="16" t="s">
        <v>210</v>
      </c>
      <c r="E89" s="16" t="s">
        <v>41</v>
      </c>
      <c r="F89" s="16"/>
      <c r="G89" s="16"/>
      <c r="H89" s="7" t="s">
        <v>267</v>
      </c>
      <c r="I89" s="35" t="s">
        <v>99</v>
      </c>
      <c r="J89" s="16" t="s">
        <v>203</v>
      </c>
      <c r="K89" s="63" t="s">
        <v>111</v>
      </c>
      <c r="L89" s="61">
        <v>37857</v>
      </c>
      <c r="M89" s="123"/>
      <c r="N89" s="62"/>
      <c r="O89" s="26"/>
      <c r="P89" s="26"/>
      <c r="Q89" s="26"/>
      <c r="R89" s="26"/>
      <c r="S89" s="26"/>
      <c r="T89" s="26"/>
      <c r="U89" s="26"/>
    </row>
    <row r="90" spans="1:21" s="14" customFormat="1" ht="34" x14ac:dyDescent="0.4">
      <c r="A90" s="64" t="s">
        <v>268</v>
      </c>
      <c r="B90" s="16" t="s">
        <v>39</v>
      </c>
      <c r="C90" s="61">
        <v>21794</v>
      </c>
      <c r="D90" s="16" t="s">
        <v>210</v>
      </c>
      <c r="E90" s="16" t="s">
        <v>41</v>
      </c>
      <c r="F90" s="16"/>
      <c r="G90" s="16"/>
      <c r="H90" s="7" t="s">
        <v>269</v>
      </c>
      <c r="I90" s="35" t="s">
        <v>270</v>
      </c>
      <c r="J90" s="16" t="s">
        <v>203</v>
      </c>
      <c r="K90" s="63" t="s">
        <v>271</v>
      </c>
      <c r="L90" s="61">
        <v>21776</v>
      </c>
      <c r="M90" s="123"/>
      <c r="N90" s="62"/>
      <c r="O90" s="26"/>
      <c r="P90" s="26"/>
      <c r="Q90" s="26"/>
      <c r="R90" s="26"/>
      <c r="S90" s="26"/>
      <c r="T90" s="26"/>
      <c r="U90" s="26"/>
    </row>
    <row r="91" spans="1:21" s="14" customFormat="1" ht="34" x14ac:dyDescent="0.4">
      <c r="A91" s="64" t="s">
        <v>272</v>
      </c>
      <c r="B91" s="16" t="s">
        <v>39</v>
      </c>
      <c r="C91" s="61">
        <v>34679</v>
      </c>
      <c r="D91" s="16" t="s">
        <v>210</v>
      </c>
      <c r="E91" s="16" t="s">
        <v>41</v>
      </c>
      <c r="F91" s="16"/>
      <c r="G91" s="16"/>
      <c r="H91" s="7" t="s">
        <v>231</v>
      </c>
      <c r="I91" s="35" t="s">
        <v>270</v>
      </c>
      <c r="J91" s="16" t="s">
        <v>203</v>
      </c>
      <c r="K91" s="63" t="s">
        <v>114</v>
      </c>
      <c r="L91" s="61">
        <v>34655</v>
      </c>
      <c r="M91" s="123"/>
      <c r="N91" s="62"/>
      <c r="O91" s="26"/>
      <c r="P91" s="26"/>
      <c r="Q91" s="26"/>
      <c r="R91" s="26"/>
      <c r="S91" s="26"/>
      <c r="T91" s="26"/>
      <c r="U91" s="26"/>
    </row>
    <row r="92" spans="1:21" s="14" customFormat="1" ht="34" x14ac:dyDescent="0.4">
      <c r="A92" s="64" t="s">
        <v>273</v>
      </c>
      <c r="B92" s="16" t="s">
        <v>39</v>
      </c>
      <c r="C92" s="61">
        <v>29280</v>
      </c>
      <c r="D92" s="16" t="s">
        <v>210</v>
      </c>
      <c r="E92" s="16" t="s">
        <v>41</v>
      </c>
      <c r="F92" s="16"/>
      <c r="G92" s="16"/>
      <c r="H92" s="7" t="s">
        <v>274</v>
      </c>
      <c r="I92" s="35" t="s">
        <v>270</v>
      </c>
      <c r="J92" s="16" t="s">
        <v>203</v>
      </c>
      <c r="K92" s="63" t="s">
        <v>275</v>
      </c>
      <c r="L92" s="61">
        <v>15239</v>
      </c>
      <c r="M92" s="123"/>
      <c r="N92" s="62"/>
      <c r="O92" s="26"/>
      <c r="P92" s="26"/>
      <c r="Q92" s="26"/>
      <c r="R92" s="26"/>
      <c r="S92" s="26"/>
      <c r="T92" s="26"/>
      <c r="U92" s="26"/>
    </row>
    <row r="93" spans="1:21" s="14" customFormat="1" ht="51" x14ac:dyDescent="0.4">
      <c r="A93" s="64" t="s">
        <v>276</v>
      </c>
      <c r="B93" s="16" t="s">
        <v>39</v>
      </c>
      <c r="C93" s="61">
        <v>6465</v>
      </c>
      <c r="D93" s="16" t="s">
        <v>210</v>
      </c>
      <c r="E93" s="16" t="s">
        <v>41</v>
      </c>
      <c r="F93" s="16"/>
      <c r="G93" s="16"/>
      <c r="H93" s="7" t="s">
        <v>249</v>
      </c>
      <c r="I93" s="35" t="s">
        <v>270</v>
      </c>
      <c r="J93" s="16" t="s">
        <v>203</v>
      </c>
      <c r="K93" s="63" t="s">
        <v>277</v>
      </c>
      <c r="L93" s="61">
        <v>6452</v>
      </c>
      <c r="M93" s="124"/>
      <c r="N93" s="62"/>
      <c r="O93" s="26"/>
      <c r="P93" s="26"/>
      <c r="Q93" s="26"/>
      <c r="R93" s="26"/>
      <c r="S93" s="26"/>
      <c r="T93" s="26"/>
      <c r="U93" s="26"/>
    </row>
    <row r="94" spans="1:21" s="14" customFormat="1" ht="51" x14ac:dyDescent="0.4">
      <c r="A94" s="65" t="s">
        <v>278</v>
      </c>
      <c r="B94" s="16" t="s">
        <v>39</v>
      </c>
      <c r="C94" s="61">
        <v>36967</v>
      </c>
      <c r="D94" s="16" t="s">
        <v>210</v>
      </c>
      <c r="E94" s="16" t="s">
        <v>41</v>
      </c>
      <c r="F94" s="16"/>
      <c r="G94" s="16"/>
      <c r="H94" s="7" t="s">
        <v>231</v>
      </c>
      <c r="I94" s="35" t="s">
        <v>270</v>
      </c>
      <c r="J94" s="16" t="s">
        <v>203</v>
      </c>
      <c r="K94" s="63" t="s">
        <v>120</v>
      </c>
      <c r="L94" s="61">
        <v>36958</v>
      </c>
      <c r="M94" s="122">
        <v>21</v>
      </c>
      <c r="N94" s="62"/>
      <c r="O94" s="26"/>
      <c r="P94" s="26"/>
      <c r="Q94" s="26"/>
      <c r="R94" s="26"/>
      <c r="S94" s="26"/>
      <c r="T94" s="26"/>
      <c r="U94" s="26"/>
    </row>
    <row r="95" spans="1:21" s="14" customFormat="1" ht="51" x14ac:dyDescent="0.4">
      <c r="A95" s="64" t="s">
        <v>279</v>
      </c>
      <c r="B95" s="16" t="s">
        <v>39</v>
      </c>
      <c r="C95" s="61">
        <v>26420</v>
      </c>
      <c r="D95" s="16" t="s">
        <v>210</v>
      </c>
      <c r="E95" s="16" t="s">
        <v>41</v>
      </c>
      <c r="F95" s="16"/>
      <c r="G95" s="16"/>
      <c r="H95" s="7" t="s">
        <v>216</v>
      </c>
      <c r="I95" s="35" t="s">
        <v>270</v>
      </c>
      <c r="J95" s="16" t="s">
        <v>203</v>
      </c>
      <c r="K95" s="63" t="s">
        <v>125</v>
      </c>
      <c r="L95" s="61">
        <v>26410</v>
      </c>
      <c r="M95" s="123"/>
      <c r="N95" s="62"/>
      <c r="O95" s="26"/>
      <c r="P95" s="26"/>
      <c r="Q95" s="26"/>
      <c r="R95" s="26"/>
      <c r="S95" s="26"/>
      <c r="T95" s="26"/>
      <c r="U95" s="26"/>
    </row>
    <row r="96" spans="1:21" s="14" customFormat="1" ht="34" x14ac:dyDescent="0.4">
      <c r="A96" s="65" t="s">
        <v>280</v>
      </c>
      <c r="B96" s="16" t="s">
        <v>39</v>
      </c>
      <c r="C96" s="61">
        <v>3000</v>
      </c>
      <c r="D96" s="16" t="s">
        <v>210</v>
      </c>
      <c r="E96" s="16" t="s">
        <v>41</v>
      </c>
      <c r="F96" s="16"/>
      <c r="G96" s="16"/>
      <c r="H96" s="7" t="s">
        <v>281</v>
      </c>
      <c r="I96" s="35" t="s">
        <v>270</v>
      </c>
      <c r="J96" s="16" t="s">
        <v>203</v>
      </c>
      <c r="K96" s="63" t="s">
        <v>282</v>
      </c>
      <c r="L96" s="61">
        <v>2970</v>
      </c>
      <c r="M96" s="123"/>
      <c r="N96" s="62"/>
      <c r="O96" s="26"/>
      <c r="P96" s="26"/>
      <c r="Q96" s="26"/>
      <c r="R96" s="26"/>
      <c r="S96" s="26"/>
      <c r="T96" s="26"/>
      <c r="U96" s="26"/>
    </row>
    <row r="97" spans="1:21" s="14" customFormat="1" ht="51" x14ac:dyDescent="0.4">
      <c r="A97" s="65" t="s">
        <v>283</v>
      </c>
      <c r="B97" s="16" t="s">
        <v>39</v>
      </c>
      <c r="C97" s="61">
        <v>35467</v>
      </c>
      <c r="D97" s="16" t="s">
        <v>284</v>
      </c>
      <c r="E97" s="16" t="s">
        <v>41</v>
      </c>
      <c r="F97" s="16"/>
      <c r="G97" s="16"/>
      <c r="H97" s="7" t="s">
        <v>202</v>
      </c>
      <c r="I97" s="35" t="s">
        <v>270</v>
      </c>
      <c r="J97" s="16" t="s">
        <v>285</v>
      </c>
      <c r="K97" s="63" t="s">
        <v>286</v>
      </c>
      <c r="L97" s="61">
        <v>2970</v>
      </c>
      <c r="M97" s="123"/>
      <c r="N97" s="62"/>
      <c r="O97" s="26"/>
      <c r="P97" s="26"/>
      <c r="Q97" s="26"/>
      <c r="R97" s="26"/>
      <c r="S97" s="26"/>
      <c r="T97" s="26"/>
      <c r="U97" s="26"/>
    </row>
    <row r="98" spans="1:21" s="14" customFormat="1" ht="34" x14ac:dyDescent="0.4">
      <c r="A98" s="64" t="s">
        <v>287</v>
      </c>
      <c r="B98" s="16" t="s">
        <v>39</v>
      </c>
      <c r="C98" s="61">
        <v>10834</v>
      </c>
      <c r="D98" s="16" t="s">
        <v>210</v>
      </c>
      <c r="E98" s="16" t="s">
        <v>41</v>
      </c>
      <c r="F98" s="16"/>
      <c r="G98" s="16"/>
      <c r="H98" s="7" t="s">
        <v>231</v>
      </c>
      <c r="I98" s="35" t="s">
        <v>270</v>
      </c>
      <c r="J98" s="16" t="s">
        <v>203</v>
      </c>
      <c r="K98" s="63" t="s">
        <v>221</v>
      </c>
      <c r="L98" s="61">
        <v>10730</v>
      </c>
      <c r="M98" s="123"/>
      <c r="N98" s="62"/>
      <c r="O98" s="26"/>
      <c r="P98" s="26"/>
      <c r="Q98" s="26"/>
      <c r="R98" s="26"/>
      <c r="S98" s="26"/>
      <c r="T98" s="26"/>
      <c r="U98" s="26"/>
    </row>
    <row r="99" spans="1:21" s="14" customFormat="1" ht="51" x14ac:dyDescent="0.4">
      <c r="A99" s="64" t="s">
        <v>288</v>
      </c>
      <c r="B99" s="16" t="s">
        <v>39</v>
      </c>
      <c r="C99" s="61">
        <v>12058</v>
      </c>
      <c r="D99" s="16" t="s">
        <v>210</v>
      </c>
      <c r="E99" s="16" t="s">
        <v>41</v>
      </c>
      <c r="F99" s="16"/>
      <c r="G99" s="16"/>
      <c r="H99" s="7" t="s">
        <v>231</v>
      </c>
      <c r="I99" s="35" t="s">
        <v>270</v>
      </c>
      <c r="J99" s="16" t="s">
        <v>203</v>
      </c>
      <c r="K99" s="63" t="s">
        <v>229</v>
      </c>
      <c r="L99" s="61">
        <v>11851</v>
      </c>
      <c r="M99" s="123"/>
      <c r="N99" s="62"/>
      <c r="O99" s="26"/>
      <c r="P99" s="26"/>
      <c r="Q99" s="26"/>
      <c r="R99" s="26"/>
      <c r="S99" s="26"/>
      <c r="T99" s="26"/>
      <c r="U99" s="26"/>
    </row>
    <row r="100" spans="1:21" s="14" customFormat="1" ht="34" x14ac:dyDescent="0.4">
      <c r="A100" s="64" t="s">
        <v>289</v>
      </c>
      <c r="B100" s="16" t="s">
        <v>39</v>
      </c>
      <c r="C100" s="61">
        <v>13087</v>
      </c>
      <c r="D100" s="16" t="s">
        <v>284</v>
      </c>
      <c r="E100" s="16" t="s">
        <v>41</v>
      </c>
      <c r="F100" s="16"/>
      <c r="G100" s="16"/>
      <c r="H100" s="7" t="s">
        <v>281</v>
      </c>
      <c r="I100" s="35" t="s">
        <v>270</v>
      </c>
      <c r="J100" s="16" t="s">
        <v>285</v>
      </c>
      <c r="K100" s="63" t="s">
        <v>240</v>
      </c>
      <c r="L100" s="61">
        <v>13000</v>
      </c>
      <c r="M100" s="123"/>
      <c r="N100" s="62"/>
      <c r="O100" s="26"/>
      <c r="P100" s="26"/>
      <c r="Q100" s="26"/>
      <c r="R100" s="26"/>
      <c r="S100" s="26"/>
      <c r="T100" s="26"/>
      <c r="U100" s="26"/>
    </row>
    <row r="101" spans="1:21" s="14" customFormat="1" ht="68" x14ac:dyDescent="0.4">
      <c r="A101" s="64" t="s">
        <v>290</v>
      </c>
      <c r="B101" s="16" t="s">
        <v>39</v>
      </c>
      <c r="C101" s="61">
        <v>53151</v>
      </c>
      <c r="D101" s="16" t="s">
        <v>210</v>
      </c>
      <c r="E101" s="16" t="s">
        <v>41</v>
      </c>
      <c r="F101" s="16"/>
      <c r="G101" s="16"/>
      <c r="H101" s="7" t="s">
        <v>236</v>
      </c>
      <c r="I101" s="35" t="s">
        <v>270</v>
      </c>
      <c r="J101" s="16" t="s">
        <v>203</v>
      </c>
      <c r="K101" s="63" t="s">
        <v>291</v>
      </c>
      <c r="L101" s="61">
        <v>53095</v>
      </c>
      <c r="M101" s="123"/>
      <c r="N101" s="62"/>
      <c r="O101" s="26"/>
      <c r="P101" s="26"/>
      <c r="Q101" s="26"/>
      <c r="R101" s="26"/>
      <c r="S101" s="26"/>
      <c r="T101" s="26"/>
      <c r="U101" s="26"/>
    </row>
    <row r="102" spans="1:21" s="14" customFormat="1" ht="41.25" customHeight="1" x14ac:dyDescent="0.4">
      <c r="A102" s="64" t="s">
        <v>292</v>
      </c>
      <c r="B102" s="16" t="s">
        <v>39</v>
      </c>
      <c r="C102" s="61">
        <v>4418</v>
      </c>
      <c r="D102" s="16" t="s">
        <v>210</v>
      </c>
      <c r="E102" s="16" t="s">
        <v>41</v>
      </c>
      <c r="F102" s="16"/>
      <c r="G102" s="16"/>
      <c r="H102" s="7" t="s">
        <v>216</v>
      </c>
      <c r="I102" s="35" t="s">
        <v>270</v>
      </c>
      <c r="J102" s="16" t="s">
        <v>203</v>
      </c>
      <c r="K102" s="63" t="s">
        <v>293</v>
      </c>
      <c r="L102" s="61">
        <v>4034</v>
      </c>
      <c r="M102" s="123"/>
      <c r="N102" s="62"/>
      <c r="O102" s="26"/>
      <c r="P102" s="26"/>
      <c r="Q102" s="26"/>
      <c r="R102" s="26"/>
      <c r="S102" s="26"/>
      <c r="T102" s="26"/>
      <c r="U102" s="26"/>
    </row>
    <row r="103" spans="1:21" s="14" customFormat="1" ht="54.75" customHeight="1" x14ac:dyDescent="0.4">
      <c r="A103" s="64" t="s">
        <v>294</v>
      </c>
      <c r="B103" s="16" t="s">
        <v>39</v>
      </c>
      <c r="C103" s="61">
        <v>10865</v>
      </c>
      <c r="D103" s="16" t="s">
        <v>210</v>
      </c>
      <c r="E103" s="16" t="s">
        <v>41</v>
      </c>
      <c r="F103" s="16"/>
      <c r="G103" s="16"/>
      <c r="H103" s="7" t="s">
        <v>295</v>
      </c>
      <c r="I103" s="35" t="s">
        <v>270</v>
      </c>
      <c r="J103" s="16" t="s">
        <v>203</v>
      </c>
      <c r="K103" s="63" t="s">
        <v>296</v>
      </c>
      <c r="L103" s="61">
        <v>10810</v>
      </c>
      <c r="M103" s="123"/>
      <c r="N103" s="62"/>
      <c r="O103" s="26"/>
      <c r="P103" s="26"/>
      <c r="Q103" s="26"/>
      <c r="R103" s="26"/>
      <c r="S103" s="26"/>
      <c r="T103" s="26"/>
      <c r="U103" s="26"/>
    </row>
    <row r="104" spans="1:21" s="14" customFormat="1" ht="51" x14ac:dyDescent="0.4">
      <c r="A104" s="64" t="s">
        <v>297</v>
      </c>
      <c r="B104" s="16" t="s">
        <v>39</v>
      </c>
      <c r="C104" s="61">
        <v>33264</v>
      </c>
      <c r="D104" s="16" t="s">
        <v>210</v>
      </c>
      <c r="E104" s="16" t="s">
        <v>41</v>
      </c>
      <c r="F104" s="16"/>
      <c r="G104" s="16"/>
      <c r="H104" s="7" t="s">
        <v>236</v>
      </c>
      <c r="I104" s="35" t="s">
        <v>105</v>
      </c>
      <c r="J104" s="16" t="s">
        <v>203</v>
      </c>
      <c r="K104" s="63" t="s">
        <v>134</v>
      </c>
      <c r="L104" s="61">
        <v>33261</v>
      </c>
      <c r="M104" s="124"/>
      <c r="N104" s="62"/>
      <c r="O104" s="26"/>
      <c r="P104" s="26"/>
      <c r="Q104" s="26"/>
      <c r="R104" s="26"/>
      <c r="S104" s="26"/>
      <c r="T104" s="26"/>
      <c r="U104" s="26"/>
    </row>
    <row r="105" spans="1:21" x14ac:dyDescent="0.4">
      <c r="A105" s="66" t="s">
        <v>18</v>
      </c>
    </row>
    <row r="106" spans="1:21" x14ac:dyDescent="0.4">
      <c r="A106" s="120" t="s">
        <v>32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</row>
    <row r="107" spans="1:21" x14ac:dyDescent="0.4">
      <c r="A107" s="121" t="s">
        <v>298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</row>
    <row r="108" spans="1:21" x14ac:dyDescent="0.4">
      <c r="A108" s="121" t="s">
        <v>299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</row>
    <row r="109" spans="1:21" x14ac:dyDescent="0.4">
      <c r="A109" s="121" t="s">
        <v>33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</row>
    <row r="110" spans="1:21" x14ac:dyDescent="0.4">
      <c r="A110" s="118" t="s">
        <v>25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O110" s="2"/>
      <c r="P110" s="2"/>
      <c r="R110" s="2"/>
    </row>
    <row r="111" spans="1:21" x14ac:dyDescent="0.4">
      <c r="A111" s="119" t="s">
        <v>26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5"/>
      <c r="O111" s="15"/>
      <c r="P111" s="15"/>
      <c r="Q111" s="15"/>
      <c r="R111" s="15"/>
      <c r="S111" s="15"/>
      <c r="T111" s="15"/>
      <c r="U111" s="15"/>
    </row>
    <row r="112" spans="1:21" x14ac:dyDescent="0.4">
      <c r="A112" s="120" t="s">
        <v>20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</row>
    <row r="113" spans="1:21" x14ac:dyDescent="0.4">
      <c r="A113" s="118" t="s">
        <v>21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</row>
    <row r="114" spans="1:21" x14ac:dyDescent="0.4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</row>
  </sheetData>
  <mergeCells count="48">
    <mergeCell ref="A3:M3"/>
    <mergeCell ref="N3:U3"/>
    <mergeCell ref="A1:U1"/>
    <mergeCell ref="A2:D2"/>
    <mergeCell ref="L2:M2"/>
    <mergeCell ref="N2:Q2"/>
    <mergeCell ref="T2:U2"/>
    <mergeCell ref="A4:A6"/>
    <mergeCell ref="B4:B6"/>
    <mergeCell ref="C4:C6"/>
    <mergeCell ref="D4:D6"/>
    <mergeCell ref="E4:G4"/>
    <mergeCell ref="M29:M38"/>
    <mergeCell ref="O4:O6"/>
    <mergeCell ref="P4:P6"/>
    <mergeCell ref="Q4:Q6"/>
    <mergeCell ref="R4:R6"/>
    <mergeCell ref="M4:M6"/>
    <mergeCell ref="N4:N6"/>
    <mergeCell ref="U4:U6"/>
    <mergeCell ref="E5:E6"/>
    <mergeCell ref="F5:G5"/>
    <mergeCell ref="M24:M28"/>
    <mergeCell ref="L26:L28"/>
    <mergeCell ref="S4:S6"/>
    <mergeCell ref="T4:T6"/>
    <mergeCell ref="I4:I6"/>
    <mergeCell ref="J4:J6"/>
    <mergeCell ref="K4:K6"/>
    <mergeCell ref="L4:L6"/>
    <mergeCell ref="H4:H6"/>
    <mergeCell ref="A109:U109"/>
    <mergeCell ref="M41:M45"/>
    <mergeCell ref="M46:M61"/>
    <mergeCell ref="C60:C61"/>
    <mergeCell ref="H60:H61"/>
    <mergeCell ref="M62:M63"/>
    <mergeCell ref="M64:M76"/>
    <mergeCell ref="M77:M93"/>
    <mergeCell ref="M94:M104"/>
    <mergeCell ref="A106:U106"/>
    <mergeCell ref="A107:U107"/>
    <mergeCell ref="A108:U108"/>
    <mergeCell ref="A110:M110"/>
    <mergeCell ref="A111:M111"/>
    <mergeCell ref="A112:U112"/>
    <mergeCell ref="A113:U113"/>
    <mergeCell ref="A114:U114"/>
  </mergeCells>
  <phoneticPr fontId="3" type="noConversion"/>
  <printOptions horizontalCentered="1"/>
  <pageMargins left="0.11811023622047245" right="0.11811023622047245" top="0.39370078740157483" bottom="0.19685039370078741" header="0.31496062992125984" footer="0.11811023622047245"/>
  <pageSetup paperSize="8" scale="56" fitToHeight="0" orientation="landscape" cellComments="asDisplayed" r:id="rId1"/>
  <headerFooter>
    <oddFooter>第 &amp;P 頁</oddFooter>
  </headerFooter>
  <colBreaks count="1" manualBreakCount="1">
    <brk id="13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114資本支出保留(空白)</vt:lpstr>
      <vt:lpstr>113資本支出保留(供參)</vt:lpstr>
      <vt:lpstr>'113資本支出保留(供參)'!Print_Area</vt:lpstr>
      <vt:lpstr>'114資本支出保留(空白)'!Print_Area</vt:lpstr>
      <vt:lpstr>'113資本支出保留(供參)'!Print_Titles</vt:lpstr>
      <vt:lpstr>'114資本支出保留(空白)'!Print_Titles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童雅慧</dc:creator>
  <cp:lastModifiedBy>銘慧 簡</cp:lastModifiedBy>
  <cp:lastPrinted>2026-04-24T00:12:45Z</cp:lastPrinted>
  <dcterms:created xsi:type="dcterms:W3CDTF">2021-03-24T02:47:58Z</dcterms:created>
  <dcterms:modified xsi:type="dcterms:W3CDTF">2026-04-24T00:12:57Z</dcterms:modified>
</cp:coreProperties>
</file>