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嘉隆業務\10.預算(含第二預備金)\2.預算編製\116年(選舉年)\2.教育處\1.學校\3.發文給學校編製人事費\1.國中小及旭光高中(1140520發文)\"/>
    </mc:Choice>
  </mc:AlternateContent>
  <bookViews>
    <workbookView xWindow="0" yWindow="0" windowWidth="28800" windowHeight="12270"/>
  </bookViews>
  <sheets>
    <sheet name="115預算" sheetId="1" r:id="rId1"/>
  </sheets>
  <definedNames>
    <definedName name="_xlnm.Print_Area" localSheetId="0">'115預算'!$A$1:$AF$10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1" l="1"/>
  <c r="AB8" i="1"/>
  <c r="AA8" i="1"/>
  <c r="Z8" i="1"/>
  <c r="Y8" i="1"/>
  <c r="X8" i="1"/>
  <c r="W8" i="1"/>
  <c r="V8" i="1"/>
  <c r="U8" i="1"/>
  <c r="T8" i="1"/>
  <c r="S8" i="1"/>
  <c r="P8" i="1"/>
  <c r="N8" i="1"/>
  <c r="M8" i="1"/>
  <c r="K8" i="1"/>
  <c r="J8" i="1"/>
  <c r="H8" i="1"/>
  <c r="G8" i="1"/>
  <c r="F8" i="1"/>
  <c r="E8" i="1"/>
  <c r="D8" i="1"/>
  <c r="C8" i="1"/>
  <c r="I7" i="1"/>
  <c r="B7" i="1"/>
  <c r="AD6" i="1"/>
  <c r="AD8" i="1" s="1"/>
  <c r="I6" i="1"/>
  <c r="I8" i="1" s="1"/>
  <c r="R6" i="1" s="1"/>
  <c r="B6" i="1"/>
  <c r="B8" i="1" s="1"/>
  <c r="AG1" i="1"/>
  <c r="AF8" i="1" l="1"/>
</calcChain>
</file>

<file path=xl/comments1.xml><?xml version="1.0" encoding="utf-8"?>
<comments xmlns="http://schemas.openxmlformats.org/spreadsheetml/2006/main">
  <authors>
    <author>鄭俊楠</author>
  </authors>
  <commentList>
    <comment ref="L6" authorId="0" shapeId="0">
      <text>
        <r>
          <rPr>
            <b/>
            <sz val="9"/>
            <color indexed="81"/>
            <rFont val="細明體"/>
            <family val="3"/>
            <charset val="136"/>
          </rPr>
          <t>21名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<sst xmlns="http://schemas.openxmlformats.org/spreadsheetml/2006/main" count="41" uniqueCount="40">
  <si>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r>
      <t>115學年度南投縣立旭光高級中學</t>
    </r>
    <r>
      <rPr>
        <sz val="22"/>
        <color indexed="10"/>
        <rFont val="標楷體"/>
        <family val="4"/>
        <charset val="136"/>
      </rPr>
      <t>預估</t>
    </r>
    <r>
      <rPr>
        <sz val="22"/>
        <rFont val="標楷體"/>
        <family val="4"/>
        <charset val="136"/>
      </rPr>
      <t>教職員工</t>
    </r>
    <r>
      <rPr>
        <sz val="22"/>
        <color indexed="10"/>
        <rFont val="標楷體"/>
        <family val="4"/>
        <charset val="136"/>
      </rPr>
      <t>預算</t>
    </r>
    <r>
      <rPr>
        <sz val="22"/>
        <rFont val="標楷體"/>
        <family val="4"/>
        <charset val="136"/>
      </rPr>
      <t xml:space="preserve">員額編制表    </t>
    </r>
    <r>
      <rPr>
        <sz val="18"/>
        <rFont val="Times New Roman"/>
        <family val="1"/>
      </rPr>
      <t xml:space="preserve">   </t>
    </r>
    <phoneticPr fontId="4" type="noConversion"/>
  </si>
  <si>
    <t>學制</t>
    <phoneticPr fontId="4" type="noConversion"/>
  </si>
  <si>
    <t>總班級數(含特殊班級)</t>
    <phoneticPr fontId="4" type="noConversion"/>
  </si>
  <si>
    <t>普通班級數</t>
    <phoneticPr fontId="4" type="noConversion"/>
  </si>
  <si>
    <t>小計</t>
    <phoneticPr fontId="4" type="noConversion"/>
  </si>
  <si>
    <t>校長</t>
    <phoneticPr fontId="4" type="noConversion"/>
  </si>
  <si>
    <t>護士或護理師</t>
    <phoneticPr fontId="4" type="noConversion"/>
  </si>
  <si>
    <t>營養師</t>
    <phoneticPr fontId="4" type="noConversion"/>
  </si>
  <si>
    <t>組長</t>
    <phoneticPr fontId="4" type="noConversion"/>
  </si>
  <si>
    <t>幹事</t>
    <phoneticPr fontId="4" type="noConversion"/>
  </si>
  <si>
    <t>管理員</t>
    <phoneticPr fontId="4" type="noConversion"/>
  </si>
  <si>
    <t>書記</t>
    <phoneticPr fontId="4" type="noConversion"/>
  </si>
  <si>
    <t>會計室</t>
    <phoneticPr fontId="4" type="noConversion"/>
  </si>
  <si>
    <t>人事室</t>
    <phoneticPr fontId="4" type="noConversion"/>
  </si>
  <si>
    <t>小計(含校長1)</t>
    <phoneticPr fontId="4" type="noConversion"/>
  </si>
  <si>
    <t>工友</t>
    <phoneticPr fontId="4" type="noConversion"/>
  </si>
  <si>
    <t>教職員工含校長合計</t>
    <phoneticPr fontId="4" type="noConversion"/>
  </si>
  <si>
    <t>每班編制二人</t>
    <phoneticPr fontId="4" type="noConversion"/>
  </si>
  <si>
    <t>每班編制2.2人(無條件捨去)</t>
    <phoneticPr fontId="4" type="noConversion"/>
  </si>
  <si>
    <t>編餘缺</t>
    <phoneticPr fontId="4" type="noConversion"/>
  </si>
  <si>
    <t>國中滿9班、高中滿4班增1人</t>
    <phoneticPr fontId="4" type="noConversion"/>
  </si>
  <si>
    <t>兼任各處室主任教師員額</t>
    <phoneticPr fontId="4" type="noConversion"/>
  </si>
  <si>
    <t>普通班教師數小計</t>
    <phoneticPr fontId="4" type="noConversion"/>
  </si>
  <si>
    <t>體育班班級數</t>
    <phoneticPr fontId="4" type="noConversion"/>
  </si>
  <si>
    <t>體育班教師數小計</t>
    <phoneticPr fontId="4" type="noConversion"/>
  </si>
  <si>
    <t>特殊班預估教師數</t>
    <phoneticPr fontId="4" type="noConversion"/>
  </si>
  <si>
    <t>增置之編制內特殊教育教師</t>
    <phoneticPr fontId="4" type="noConversion"/>
  </si>
  <si>
    <t>專任輔導教師15班以上置2人</t>
    <phoneticPr fontId="4" type="noConversion"/>
  </si>
  <si>
    <t>教官</t>
    <phoneticPr fontId="4" type="noConversion"/>
  </si>
  <si>
    <t>專任運動教練</t>
    <phoneticPr fontId="4" type="noConversion"/>
  </si>
  <si>
    <t>護理教師</t>
    <phoneticPr fontId="4" type="noConversion"/>
  </si>
  <si>
    <t>主任</t>
    <phoneticPr fontId="4" type="noConversion"/>
  </si>
  <si>
    <t>佐理員</t>
    <phoneticPr fontId="4" type="noConversion"/>
  </si>
  <si>
    <t>組員</t>
    <phoneticPr fontId="4" type="noConversion"/>
  </si>
  <si>
    <t>國中部</t>
  </si>
  <si>
    <t>高中部</t>
  </si>
  <si>
    <t>合計</t>
  </si>
  <si>
    <t>21(集1,資2,巡4)</t>
    <phoneticPr fontId="4" type="noConversion"/>
  </si>
  <si>
    <t>備註：</t>
    <phoneticPr fontId="4" type="noConversion"/>
  </si>
  <si>
    <t>1.依據「南投縣立高級中學組織規程準則」、「南投縣立高級中學員額設置基準」辦理。
2.高級中學得置秘書、主任、組長、幹事、營養師、護理師或護士、管理員、書記，其員額編制依前述規定辦理。秘書、主任、組長，由校長就專任教師聘兼之，但總務處之組長不在此限。
3.有關「兼任各處室主任教師員額」優先處理校內超額教師，倘無超額，請以教務、學務、總務及圖書館4個主任，係屬國或高中部教師兼任分配員額。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</si>
</sst>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22"/>
      <color indexed="10"/>
      <name val="標楷體"/>
      <family val="4"/>
      <charset val="136"/>
    </font>
    <font>
      <sz val="18"/>
      <name val="Times New Roman"/>
      <family val="1"/>
    </font>
    <font>
      <sz val="9"/>
      <name val="新細明體"/>
      <family val="1"/>
      <charset val="136"/>
    </font>
    <font>
      <sz val="22"/>
      <name val="新細明體"/>
      <family val="1"/>
      <charset val="136"/>
    </font>
    <font>
      <sz val="2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6"/>
      <color theme="1"/>
      <name val="新細明體"/>
      <family val="1"/>
      <charset val="136"/>
    </font>
    <font>
      <sz val="16"/>
      <color rgb="FFFF0000"/>
      <name val="新細明體"/>
      <family val="1"/>
      <charset val="136"/>
    </font>
    <font>
      <b/>
      <sz val="16"/>
      <name val="標楷體"/>
      <family val="4"/>
      <charset val="136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vertical="top" textRotation="255"/>
    </xf>
    <xf numFmtId="0" fontId="8" fillId="0" borderId="2" xfId="0" applyFont="1" applyBorder="1" applyAlignment="1">
      <alignment vertical="top" textRotation="255"/>
    </xf>
    <xf numFmtId="0" fontId="8" fillId="0" borderId="2" xfId="0" applyFont="1" applyBorder="1" applyAlignment="1">
      <alignment horizontal="center" vertical="top" textRotation="255" wrapText="1"/>
    </xf>
    <xf numFmtId="0" fontId="9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top" textRotation="255"/>
    </xf>
    <xf numFmtId="0" fontId="8" fillId="0" borderId="8" xfId="0" applyFont="1" applyBorder="1" applyAlignment="1">
      <alignment horizontal="center" vertical="top" textRotation="255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top" textRotation="255"/>
    </xf>
    <xf numFmtId="0" fontId="8" fillId="0" borderId="9" xfId="0" applyFont="1" applyBorder="1" applyAlignment="1">
      <alignment horizontal="center" vertical="top" textRotation="255" wrapText="1"/>
    </xf>
    <xf numFmtId="0" fontId="8" fillId="0" borderId="7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left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0" fillId="0" borderId="0" xfId="0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AG19"/>
  <sheetViews>
    <sheetView tabSelected="1" zoomScale="85" zoomScaleNormal="85" workbookViewId="0">
      <selection activeCell="O7" sqref="O7"/>
    </sheetView>
  </sheetViews>
  <sheetFormatPr defaultRowHeight="16.5" x14ac:dyDescent="0.25"/>
  <cols>
    <col min="1" max="1" width="10.25" customWidth="1"/>
    <col min="2" max="2" width="7.625" customWidth="1"/>
    <col min="3" max="4" width="5.75" customWidth="1"/>
    <col min="5" max="6" width="8.125" customWidth="1"/>
    <col min="7" max="8" width="8.375" customWidth="1"/>
    <col min="9" max="9" width="6" customWidth="1"/>
    <col min="10" max="10" width="5.375" customWidth="1"/>
    <col min="11" max="11" width="6" customWidth="1"/>
    <col min="12" max="13" width="14.5" customWidth="1"/>
    <col min="14" max="14" width="8.375" customWidth="1"/>
    <col min="15" max="15" width="4.625" customWidth="1"/>
    <col min="16" max="16" width="5.875" customWidth="1"/>
    <col min="17" max="17" width="4.75" customWidth="1"/>
    <col min="18" max="18" width="6.125" customWidth="1"/>
    <col min="19" max="19" width="4.375" customWidth="1"/>
    <col min="20" max="20" width="5.375" customWidth="1"/>
    <col min="21" max="21" width="5.625" customWidth="1"/>
    <col min="22" max="22" width="5" customWidth="1"/>
    <col min="23" max="23" width="4.375" customWidth="1"/>
    <col min="24" max="24" width="5.375" customWidth="1"/>
    <col min="25" max="25" width="4.875" customWidth="1"/>
    <col min="26" max="26" width="4.375" customWidth="1"/>
    <col min="27" max="27" width="5.5" customWidth="1"/>
    <col min="28" max="28" width="5.125" customWidth="1"/>
    <col min="29" max="29" width="5.25" customWidth="1"/>
    <col min="30" max="30" width="5.625" customWidth="1"/>
    <col min="31" max="31" width="3.625" customWidth="1"/>
    <col min="32" max="32" width="5.625" customWidth="1"/>
    <col min="33" max="33" width="5.75" customWidth="1"/>
  </cols>
  <sheetData>
    <row r="1" spans="1:33" s="2" customFormat="1" ht="40.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>
        <f>53+8</f>
        <v>61</v>
      </c>
    </row>
    <row r="2" spans="1:33" s="2" customFormat="1" ht="27.6" customHeight="1" x14ac:dyDescent="0.4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3" s="16" customFormat="1" ht="31.5" customHeight="1" x14ac:dyDescent="0.3">
      <c r="A3" s="5" t="s">
        <v>1</v>
      </c>
      <c r="B3" s="6" t="s">
        <v>2</v>
      </c>
      <c r="C3" s="5" t="s">
        <v>3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 t="s">
        <v>4</v>
      </c>
      <c r="S3" s="6" t="s">
        <v>5</v>
      </c>
      <c r="T3" s="5" t="s">
        <v>6</v>
      </c>
      <c r="U3" s="5" t="s">
        <v>7</v>
      </c>
      <c r="V3" s="5" t="s">
        <v>8</v>
      </c>
      <c r="W3" s="5" t="s">
        <v>9</v>
      </c>
      <c r="X3" s="5" t="s">
        <v>10</v>
      </c>
      <c r="Y3" s="5" t="s">
        <v>11</v>
      </c>
      <c r="Z3" s="11" t="s">
        <v>12</v>
      </c>
      <c r="AA3" s="9"/>
      <c r="AB3" s="11" t="s">
        <v>13</v>
      </c>
      <c r="AC3" s="12"/>
      <c r="AD3" s="13" t="s">
        <v>14</v>
      </c>
      <c r="AE3" s="14" t="s">
        <v>15</v>
      </c>
      <c r="AF3" s="15" t="s">
        <v>16</v>
      </c>
    </row>
    <row r="4" spans="1:33" s="16" customFormat="1" ht="16.5" customHeight="1" x14ac:dyDescent="0.3">
      <c r="A4" s="17"/>
      <c r="B4" s="17"/>
      <c r="C4" s="18"/>
      <c r="D4" s="19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  <c r="O4" s="5" t="s">
        <v>28</v>
      </c>
      <c r="P4" s="6" t="s">
        <v>29</v>
      </c>
      <c r="Q4" s="19" t="s">
        <v>30</v>
      </c>
      <c r="R4" s="20"/>
      <c r="S4" s="17"/>
      <c r="T4" s="18"/>
      <c r="U4" s="21"/>
      <c r="V4" s="18"/>
      <c r="W4" s="18"/>
      <c r="X4" s="21"/>
      <c r="Y4" s="17"/>
      <c r="Z4" s="5" t="s">
        <v>31</v>
      </c>
      <c r="AA4" s="5" t="s">
        <v>32</v>
      </c>
      <c r="AB4" s="5" t="s">
        <v>31</v>
      </c>
      <c r="AC4" s="5" t="s">
        <v>33</v>
      </c>
      <c r="AD4" s="13"/>
      <c r="AE4" s="22"/>
      <c r="AF4" s="23"/>
    </row>
    <row r="5" spans="1:33" s="16" customFormat="1" ht="181.15" customHeight="1" x14ac:dyDescent="0.3">
      <c r="A5" s="24"/>
      <c r="B5" s="24"/>
      <c r="C5" s="25"/>
      <c r="D5" s="19"/>
      <c r="E5" s="18"/>
      <c r="F5" s="25"/>
      <c r="G5" s="25"/>
      <c r="H5" s="25"/>
      <c r="I5" s="25"/>
      <c r="J5" s="26"/>
      <c r="K5" s="26"/>
      <c r="L5" s="25"/>
      <c r="M5" s="25"/>
      <c r="N5" s="25"/>
      <c r="O5" s="24"/>
      <c r="P5" s="24"/>
      <c r="Q5" s="27"/>
      <c r="R5" s="28"/>
      <c r="S5" s="24"/>
      <c r="T5" s="25"/>
      <c r="U5" s="26"/>
      <c r="V5" s="25"/>
      <c r="W5" s="25"/>
      <c r="X5" s="26"/>
      <c r="Y5" s="24"/>
      <c r="Z5" s="25"/>
      <c r="AA5" s="25"/>
      <c r="AB5" s="25"/>
      <c r="AC5" s="25"/>
      <c r="AD5" s="13"/>
      <c r="AE5" s="29"/>
      <c r="AF5" s="30"/>
    </row>
    <row r="6" spans="1:33" s="16" customFormat="1" ht="54.75" customHeight="1" x14ac:dyDescent="0.3">
      <c r="A6" s="31" t="s">
        <v>34</v>
      </c>
      <c r="B6" s="32">
        <f>C6+J6+7</f>
        <v>32</v>
      </c>
      <c r="C6" s="33">
        <v>22</v>
      </c>
      <c r="D6" s="34"/>
      <c r="E6" s="35">
        <v>48</v>
      </c>
      <c r="F6" s="35"/>
      <c r="G6" s="36">
        <v>2</v>
      </c>
      <c r="H6" s="37">
        <v>4</v>
      </c>
      <c r="I6" s="36">
        <f>G6+E6+F6</f>
        <v>50</v>
      </c>
      <c r="J6" s="36">
        <v>3</v>
      </c>
      <c r="K6" s="36">
        <v>8</v>
      </c>
      <c r="L6" s="36">
        <v>21</v>
      </c>
      <c r="M6" s="36">
        <v>2</v>
      </c>
      <c r="N6" s="36">
        <v>2</v>
      </c>
      <c r="O6" s="36"/>
      <c r="P6" s="36">
        <v>1</v>
      </c>
      <c r="Q6" s="38">
        <v>1</v>
      </c>
      <c r="R6" s="39">
        <f>I8+K8+L6+M8+N8+O8+P8+Q8</f>
        <v>140</v>
      </c>
      <c r="S6" s="40">
        <v>1</v>
      </c>
      <c r="T6" s="40">
        <v>2</v>
      </c>
      <c r="U6" s="41">
        <v>0</v>
      </c>
      <c r="V6" s="40">
        <v>3</v>
      </c>
      <c r="W6" s="42">
        <v>5</v>
      </c>
      <c r="X6" s="43">
        <v>1</v>
      </c>
      <c r="Y6" s="42">
        <v>1</v>
      </c>
      <c r="Z6" s="40">
        <v>1</v>
      </c>
      <c r="AA6" s="40">
        <v>1</v>
      </c>
      <c r="AB6" s="40">
        <v>1</v>
      </c>
      <c r="AC6" s="44">
        <v>1</v>
      </c>
      <c r="AD6" s="44">
        <f>SUM(S6:AC6)</f>
        <v>17</v>
      </c>
      <c r="AE6" s="44">
        <v>2</v>
      </c>
      <c r="AF6" s="44"/>
    </row>
    <row r="7" spans="1:33" s="16" customFormat="1" ht="48.75" customHeight="1" x14ac:dyDescent="0.3">
      <c r="A7" s="31" t="s">
        <v>35</v>
      </c>
      <c r="B7" s="32">
        <f>C7+J7</f>
        <v>21</v>
      </c>
      <c r="C7" s="36">
        <v>18</v>
      </c>
      <c r="D7" s="36">
        <v>36</v>
      </c>
      <c r="E7" s="36"/>
      <c r="F7" s="36"/>
      <c r="G7" s="36">
        <v>4</v>
      </c>
      <c r="H7" s="45"/>
      <c r="I7" s="36">
        <f>D7+G7</f>
        <v>40</v>
      </c>
      <c r="J7" s="36">
        <v>3</v>
      </c>
      <c r="K7" s="36">
        <v>7</v>
      </c>
      <c r="L7" s="36"/>
      <c r="M7" s="36">
        <v>0</v>
      </c>
      <c r="N7" s="36">
        <v>2</v>
      </c>
      <c r="O7" s="46">
        <v>0</v>
      </c>
      <c r="P7" s="47">
        <v>2</v>
      </c>
      <c r="Q7" s="48"/>
      <c r="R7" s="49"/>
      <c r="S7" s="50"/>
      <c r="T7" s="50"/>
      <c r="U7" s="48"/>
      <c r="V7" s="50"/>
      <c r="W7" s="50"/>
      <c r="X7" s="48"/>
      <c r="Y7" s="50"/>
      <c r="Z7" s="50"/>
      <c r="AA7" s="50"/>
      <c r="AB7" s="50"/>
      <c r="AC7" s="50"/>
      <c r="AD7" s="50"/>
      <c r="AE7" s="50"/>
      <c r="AF7" s="50"/>
    </row>
    <row r="8" spans="1:33" s="16" customFormat="1" ht="62.25" customHeight="1" x14ac:dyDescent="0.3">
      <c r="A8" s="31" t="s">
        <v>36</v>
      </c>
      <c r="B8" s="32">
        <f t="shared" ref="B8:H8" si="0">SUM(B6:B7)</f>
        <v>53</v>
      </c>
      <c r="C8" s="32">
        <f t="shared" si="0"/>
        <v>40</v>
      </c>
      <c r="D8" s="32">
        <f t="shared" si="0"/>
        <v>36</v>
      </c>
      <c r="E8" s="32">
        <f t="shared" si="0"/>
        <v>48</v>
      </c>
      <c r="F8" s="32">
        <f t="shared" si="0"/>
        <v>0</v>
      </c>
      <c r="G8" s="32">
        <f t="shared" si="0"/>
        <v>6</v>
      </c>
      <c r="H8" s="32">
        <f t="shared" si="0"/>
        <v>4</v>
      </c>
      <c r="I8" s="32">
        <f>SUM(I6:I7)+H6</f>
        <v>94</v>
      </c>
      <c r="J8" s="36">
        <f>SUM(J6:J7)</f>
        <v>6</v>
      </c>
      <c r="K8" s="36">
        <f>SUM(K6:K7)</f>
        <v>15</v>
      </c>
      <c r="L8" s="51" t="s">
        <v>37</v>
      </c>
      <c r="M8" s="36">
        <f>SUM(M6:M7)</f>
        <v>2</v>
      </c>
      <c r="N8" s="36">
        <f>SUM(N6:N7)</f>
        <v>4</v>
      </c>
      <c r="O8" s="36">
        <v>0</v>
      </c>
      <c r="P8" s="36">
        <f>SUM(P6:P7)</f>
        <v>3</v>
      </c>
      <c r="Q8" s="36">
        <v>1</v>
      </c>
      <c r="R8" s="52"/>
      <c r="S8" s="36">
        <f>SUM(S6:S7)</f>
        <v>1</v>
      </c>
      <c r="T8" s="36">
        <f t="shared" ref="T8:AD8" si="1">SUM(T6:T7)</f>
        <v>2</v>
      </c>
      <c r="U8" s="36">
        <f t="shared" si="1"/>
        <v>0</v>
      </c>
      <c r="V8" s="36">
        <f t="shared" si="1"/>
        <v>3</v>
      </c>
      <c r="W8" s="36">
        <f t="shared" si="1"/>
        <v>5</v>
      </c>
      <c r="X8" s="36">
        <f t="shared" si="1"/>
        <v>1</v>
      </c>
      <c r="Y8" s="36">
        <f t="shared" si="1"/>
        <v>1</v>
      </c>
      <c r="Z8" s="36">
        <f t="shared" si="1"/>
        <v>1</v>
      </c>
      <c r="AA8" s="36">
        <f t="shared" si="1"/>
        <v>1</v>
      </c>
      <c r="AB8" s="36">
        <f t="shared" si="1"/>
        <v>1</v>
      </c>
      <c r="AC8" s="36">
        <f t="shared" si="1"/>
        <v>1</v>
      </c>
      <c r="AD8" s="36">
        <f t="shared" si="1"/>
        <v>17</v>
      </c>
      <c r="AE8" s="53">
        <v>2</v>
      </c>
      <c r="AF8" s="53">
        <f>AE8+AD8+R6</f>
        <v>159</v>
      </c>
    </row>
    <row r="9" spans="1:33" s="55" customFormat="1" ht="27" customHeight="1" x14ac:dyDescent="0.3">
      <c r="A9" s="54" t="s">
        <v>38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3" s="55" customFormat="1" ht="152.44999999999999" customHeight="1" x14ac:dyDescent="0.3">
      <c r="A10" s="56" t="s">
        <v>39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</row>
    <row r="11" spans="1:33" s="55" customFormat="1" ht="25.9" customHeight="1" x14ac:dyDescent="0.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</row>
    <row r="12" spans="1:33" s="55" customFormat="1" ht="30.6" customHeight="1" x14ac:dyDescent="0.3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</row>
    <row r="13" spans="1:33" s="55" customFormat="1" ht="19.899999999999999" customHeight="1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3" s="55" customFormat="1" ht="45.6" customHeight="1" x14ac:dyDescent="0.3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3" s="55" customFormat="1" ht="40.9" customHeigh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6" spans="1:33" s="60" customFormat="1" ht="45" customHeight="1" x14ac:dyDescent="0.3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 s="60" customFormat="1" ht="4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9" spans="1:32" x14ac:dyDescent="0.25">
      <c r="L19" s="61"/>
      <c r="M19" s="61"/>
    </row>
  </sheetData>
  <mergeCells count="45">
    <mergeCell ref="A9:AF9"/>
    <mergeCell ref="A10:AF10"/>
    <mergeCell ref="A12:AF13"/>
    <mergeCell ref="A14:AF14"/>
    <mergeCell ref="A15:AF15"/>
    <mergeCell ref="A16:AF16"/>
    <mergeCell ref="Q4:Q5"/>
    <mergeCell ref="Z4:Z5"/>
    <mergeCell ref="AA4:AA5"/>
    <mergeCell ref="AB4:AB5"/>
    <mergeCell ref="AC4:AC5"/>
    <mergeCell ref="H6:H7"/>
    <mergeCell ref="R6:R8"/>
    <mergeCell ref="K4:K5"/>
    <mergeCell ref="L4:L5"/>
    <mergeCell ref="M4:M5"/>
    <mergeCell ref="N4:N5"/>
    <mergeCell ref="O4:O5"/>
    <mergeCell ref="P4:P5"/>
    <mergeCell ref="AD3:AD5"/>
    <mergeCell ref="AE3:AE5"/>
    <mergeCell ref="AF3:AF5"/>
    <mergeCell ref="D4:D5"/>
    <mergeCell ref="E4:E5"/>
    <mergeCell ref="F4:F5"/>
    <mergeCell ref="G4:G5"/>
    <mergeCell ref="H4:H5"/>
    <mergeCell ref="I4:I5"/>
    <mergeCell ref="J4:J5"/>
    <mergeCell ref="V3:V5"/>
    <mergeCell ref="W3:W5"/>
    <mergeCell ref="X3:X5"/>
    <mergeCell ref="Y3:Y5"/>
    <mergeCell ref="Z3:AA3"/>
    <mergeCell ref="AB3:AC3"/>
    <mergeCell ref="A1:AF1"/>
    <mergeCell ref="B2:AF2"/>
    <mergeCell ref="A3:A5"/>
    <mergeCell ref="B3:B5"/>
    <mergeCell ref="C3:C5"/>
    <mergeCell ref="E3:Q3"/>
    <mergeCell ref="R3:R5"/>
    <mergeCell ref="S3:S5"/>
    <mergeCell ref="T3:T5"/>
    <mergeCell ref="U3:U5"/>
  </mergeCells>
  <phoneticPr fontId="4" type="noConversion"/>
  <pageMargins left="0.74803149606299213" right="0.55118110236220474" top="0.98425196850393704" bottom="0.98425196850393704" header="0.51181102362204722" footer="0.51181102362204722"/>
  <pageSetup paperSize="8" scale="9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115預算</vt:lpstr>
      <vt:lpstr>'115預算'!Print_Area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2026-04-30T03:19:40Z</dcterms:created>
  <dcterms:modified xsi:type="dcterms:W3CDTF">2026-04-30T03:19:52Z</dcterms:modified>
</cp:coreProperties>
</file>