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1430" yWindow="0" windowWidth="11715" windowHeight="12330" activeTab="1"/>
  </bookViews>
  <sheets>
    <sheet name="本年度" sheetId="1" r:id="rId1"/>
    <sheet name="以前年度" sheetId="3" r:id="rId2"/>
  </sheets>
  <definedNames>
    <definedName name="_xlnm.Print_Area" localSheetId="1">以前年度!$A$1:$H$123</definedName>
    <definedName name="_xlnm.Print_Area" localSheetId="0">本年度!$A$1:$G$62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7" i="3" l="1"/>
  <c r="F82" i="3" l="1"/>
  <c r="F83" i="3"/>
  <c r="D41" i="3"/>
  <c r="E41" i="3"/>
  <c r="F119" i="3"/>
  <c r="F120" i="3"/>
  <c r="F121" i="3"/>
  <c r="F122" i="3"/>
  <c r="F114" i="3"/>
  <c r="F115" i="3"/>
  <c r="F116" i="3"/>
  <c r="F96" i="3" l="1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7" i="3"/>
  <c r="F118" i="3"/>
  <c r="F52" i="3"/>
  <c r="E4" i="3" l="1"/>
  <c r="D4" i="3"/>
  <c r="F36" i="3"/>
  <c r="F37" i="3"/>
  <c r="F38" i="3"/>
  <c r="F39" i="3"/>
  <c r="F40" i="3"/>
  <c r="F28" i="3"/>
  <c r="F95" i="3" l="1"/>
  <c r="F94" i="3"/>
  <c r="F93" i="3"/>
  <c r="F92" i="3"/>
  <c r="F91" i="3"/>
  <c r="F90" i="3"/>
  <c r="F89" i="3"/>
  <c r="F88" i="3"/>
  <c r="F87" i="3"/>
  <c r="F86" i="3"/>
  <c r="F85" i="3"/>
  <c r="F84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1" i="3"/>
  <c r="F50" i="3"/>
  <c r="F49" i="3"/>
  <c r="F48" i="3"/>
  <c r="F47" i="3"/>
  <c r="F46" i="3"/>
  <c r="F45" i="3"/>
  <c r="F44" i="3"/>
  <c r="F43" i="3"/>
  <c r="F42" i="3"/>
  <c r="F35" i="3"/>
  <c r="F34" i="3"/>
  <c r="F33" i="3"/>
  <c r="F32" i="3"/>
  <c r="F31" i="3"/>
  <c r="F30" i="3"/>
  <c r="F29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 l="1"/>
  <c r="F41" i="3"/>
  <c r="E38" i="1"/>
  <c r="C14" i="1" l="1"/>
  <c r="D4" i="1"/>
  <c r="C4" i="1"/>
  <c r="E13" i="1"/>
  <c r="E4" i="1" l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7" i="1"/>
  <c r="E36" i="1"/>
  <c r="E35" i="1"/>
  <c r="E34" i="1"/>
  <c r="E33" i="1"/>
  <c r="E32" i="1"/>
  <c r="E31" i="1"/>
  <c r="E30" i="1"/>
  <c r="E29" i="1"/>
  <c r="E28" i="1"/>
  <c r="E27" i="1"/>
  <c r="E25" i="1"/>
  <c r="E24" i="1"/>
  <c r="E23" i="1"/>
  <c r="E22" i="1"/>
  <c r="E21" i="1"/>
  <c r="E20" i="1"/>
  <c r="E19" i="1"/>
  <c r="E18" i="1"/>
  <c r="E17" i="1"/>
  <c r="E16" i="1"/>
  <c r="E15" i="1"/>
  <c r="D14" i="1"/>
  <c r="E12" i="1"/>
  <c r="E10" i="1"/>
  <c r="E9" i="1"/>
  <c r="E8" i="1"/>
  <c r="E7" i="1"/>
  <c r="E6" i="1"/>
  <c r="E5" i="1"/>
  <c r="E14" i="1" l="1"/>
</calcChain>
</file>

<file path=xl/sharedStrings.xml><?xml version="1.0" encoding="utf-8"?>
<sst xmlns="http://schemas.openxmlformats.org/spreadsheetml/2006/main" count="465" uniqueCount="219">
  <si>
    <t>科目</t>
  </si>
  <si>
    <t>未達80％或超過120％者原因說明及因應改善措施</t>
  </si>
  <si>
    <t>合計</t>
  </si>
  <si>
    <t>一般行政</t>
  </si>
  <si>
    <t>類別</t>
    <phoneticPr fontId="2" type="noConversion"/>
  </si>
  <si>
    <t>歲入</t>
    <phoneticPr fontId="2" type="noConversion"/>
  </si>
  <si>
    <t>罰款及賠償收入</t>
    <phoneticPr fontId="2" type="noConversion"/>
  </si>
  <si>
    <t>規費收入</t>
  </si>
  <si>
    <t>％
(3)</t>
    <phoneticPr fontId="2" type="noConversion"/>
  </si>
  <si>
    <t>歲出</t>
    <phoneticPr fontId="2" type="noConversion"/>
  </si>
  <si>
    <t>稅課收入</t>
    <phoneticPr fontId="2" type="noConversion"/>
  </si>
  <si>
    <t>財產收入</t>
    <phoneticPr fontId="2" type="noConversion"/>
  </si>
  <si>
    <t>營業盈餘及事業收入</t>
    <phoneticPr fontId="2" type="noConversion"/>
  </si>
  <si>
    <t>捐獻及贈與收入</t>
    <phoneticPr fontId="2" type="noConversion"/>
  </si>
  <si>
    <t>其他收入</t>
    <phoneticPr fontId="2" type="noConversion"/>
  </si>
  <si>
    <t>有線廣播電視發展基金</t>
  </si>
  <si>
    <t>主計業務</t>
  </si>
  <si>
    <t>人事業務</t>
  </si>
  <si>
    <t>政風業務</t>
  </si>
  <si>
    <t>施政計畫綜合業務</t>
  </si>
  <si>
    <t>禮俗文獻</t>
  </si>
  <si>
    <t>歲出</t>
  </si>
  <si>
    <t>民政業務</t>
  </si>
  <si>
    <t>原住民業務</t>
  </si>
  <si>
    <t>地政業務</t>
  </si>
  <si>
    <t>財政及公產業務</t>
  </si>
  <si>
    <t>教育員工待遇準備</t>
    <phoneticPr fontId="2" type="noConversion"/>
  </si>
  <si>
    <t>教育行政</t>
  </si>
  <si>
    <t>農業管理與輔導業務</t>
  </si>
  <si>
    <t>水產種苗場業務</t>
  </si>
  <si>
    <t>農業發展基金</t>
  </si>
  <si>
    <t>水利管理業務</t>
  </si>
  <si>
    <t>工商業與度量衡管理</t>
  </si>
  <si>
    <t>建管行政</t>
  </si>
  <si>
    <t>下水道業務</t>
  </si>
  <si>
    <t>建築物無障礙設備與設施改善基金</t>
  </si>
  <si>
    <t>公共工程業務</t>
  </si>
  <si>
    <t>資源開發業務</t>
  </si>
  <si>
    <t>共同管道管理基金</t>
  </si>
  <si>
    <t>道路基金</t>
  </si>
  <si>
    <t>道路橋樑養護</t>
  </si>
  <si>
    <t>觀光與公用事業管理</t>
  </si>
  <si>
    <t>社會保險</t>
  </si>
  <si>
    <t>城鄉業務</t>
  </si>
  <si>
    <t>債務付息</t>
  </si>
  <si>
    <t>賠償準備金</t>
  </si>
  <si>
    <t>一般建築及設備</t>
  </si>
  <si>
    <t>原住民部落建設</t>
  </si>
  <si>
    <t>教育業務建築及設備</t>
  </si>
  <si>
    <t>其他公共工程</t>
  </si>
  <si>
    <t>農業建設</t>
  </si>
  <si>
    <t>水利治理業務</t>
  </si>
  <si>
    <t>道路橋樑工程</t>
  </si>
  <si>
    <t>公務人員退休給付</t>
  </si>
  <si>
    <t>公教人員撫卹給付</t>
    <phoneticPr fontId="2" type="noConversion"/>
  </si>
  <si>
    <t>公務人員執行職務意外傷亡慰問金</t>
  </si>
  <si>
    <t>災害準備金</t>
  </si>
  <si>
    <t>公務人員各項補助</t>
  </si>
  <si>
    <t>南投縣政府
截至115年9月底止</t>
    <phoneticPr fontId="2" type="noConversion"/>
  </si>
  <si>
    <t>補助及協助收入</t>
    <phoneticPr fontId="2" type="noConversion"/>
  </si>
  <si>
    <t>預算執行率(3)=(2)/(1)</t>
    <phoneticPr fontId="2" type="noConversion"/>
  </si>
  <si>
    <t>財產收入(資本門)</t>
    <phoneticPr fontId="2" type="noConversion"/>
  </si>
  <si>
    <t>財政處</t>
    <phoneticPr fontId="2" type="noConversion"/>
  </si>
  <si>
    <t>新聞及行政處</t>
    <phoneticPr fontId="2" type="noConversion"/>
  </si>
  <si>
    <t>主計處</t>
    <phoneticPr fontId="2" type="noConversion"/>
  </si>
  <si>
    <t>人事處</t>
    <phoneticPr fontId="2" type="noConversion"/>
  </si>
  <si>
    <t>政風處</t>
    <phoneticPr fontId="2" type="noConversion"/>
  </si>
  <si>
    <t>計畫處</t>
    <phoneticPr fontId="2" type="noConversion"/>
  </si>
  <si>
    <t>民政處</t>
    <phoneticPr fontId="2" type="noConversion"/>
  </si>
  <si>
    <t>原民處</t>
    <phoneticPr fontId="2" type="noConversion"/>
  </si>
  <si>
    <t>地政處</t>
    <phoneticPr fontId="2" type="noConversion"/>
  </si>
  <si>
    <t>財政處</t>
    <phoneticPr fontId="2" type="noConversion"/>
  </si>
  <si>
    <t>教育處</t>
    <phoneticPr fontId="2" type="noConversion"/>
  </si>
  <si>
    <t>農業處</t>
    <phoneticPr fontId="2" type="noConversion"/>
  </si>
  <si>
    <t>農業處、工務處</t>
    <phoneticPr fontId="2" type="noConversion"/>
  </si>
  <si>
    <t>建設處</t>
    <phoneticPr fontId="2" type="noConversion"/>
  </si>
  <si>
    <t>工務處</t>
    <phoneticPr fontId="2" type="noConversion"/>
  </si>
  <si>
    <t>建設處、工務處</t>
    <phoneticPr fontId="2" type="noConversion"/>
  </si>
  <si>
    <t>工務處</t>
    <phoneticPr fontId="2" type="noConversion"/>
  </si>
  <si>
    <t>工務處</t>
    <phoneticPr fontId="2" type="noConversion"/>
  </si>
  <si>
    <t>工務處</t>
    <phoneticPr fontId="2" type="noConversion"/>
  </si>
  <si>
    <t>工務處</t>
    <phoneticPr fontId="2" type="noConversion"/>
  </si>
  <si>
    <t>觀光處</t>
    <phoneticPr fontId="2" type="noConversion"/>
  </si>
  <si>
    <t>農業處</t>
    <phoneticPr fontId="2" type="noConversion"/>
  </si>
  <si>
    <t>建設處</t>
    <phoneticPr fontId="2" type="noConversion"/>
  </si>
  <si>
    <t>財政處</t>
    <phoneticPr fontId="2" type="noConversion"/>
  </si>
  <si>
    <t>新聞及行政處</t>
    <phoneticPr fontId="2" type="noConversion"/>
  </si>
  <si>
    <t>民政處、建設處、新聞及行政處、地政處、工務處計畫處、財政處、原民處</t>
    <phoneticPr fontId="2" type="noConversion"/>
  </si>
  <si>
    <t>原民處</t>
    <phoneticPr fontId="2" type="noConversion"/>
  </si>
  <si>
    <t>地政處</t>
    <phoneticPr fontId="2" type="noConversion"/>
  </si>
  <si>
    <t>農業處</t>
    <phoneticPr fontId="2" type="noConversion"/>
  </si>
  <si>
    <t>工務處、農業處</t>
    <phoneticPr fontId="2" type="noConversion"/>
  </si>
  <si>
    <t>建設處</t>
    <phoneticPr fontId="2" type="noConversion"/>
  </si>
  <si>
    <t>觀光處、工務處、民政處、建設處</t>
    <phoneticPr fontId="2" type="noConversion"/>
  </si>
  <si>
    <t>工務處、教育處、農業處、民政處</t>
    <phoneticPr fontId="2" type="noConversion"/>
  </si>
  <si>
    <t>類別</t>
    <phoneticPr fontId="2" type="noConversion"/>
  </si>
  <si>
    <t>年度</t>
    <phoneticPr fontId="2" type="noConversion"/>
  </si>
  <si>
    <t>累計
實現數
(2)</t>
    <phoneticPr fontId="2" type="noConversion"/>
  </si>
  <si>
    <t>執行率(3)=(2)/(1)</t>
    <phoneticPr fontId="2" type="noConversion"/>
  </si>
  <si>
    <t>％
(3)</t>
    <phoneticPr fontId="2" type="noConversion"/>
  </si>
  <si>
    <t>歲入</t>
    <phoneticPr fontId="2" type="noConversion"/>
  </si>
  <si>
    <t>罰款及賠償收入</t>
  </si>
  <si>
    <t>91</t>
  </si>
  <si>
    <t>92</t>
  </si>
  <si>
    <t>93</t>
  </si>
  <si>
    <t>94</t>
  </si>
  <si>
    <t>95</t>
  </si>
  <si>
    <t>96</t>
  </si>
  <si>
    <t>97</t>
  </si>
  <si>
    <t>稅課收入</t>
  </si>
  <si>
    <t>財產收入</t>
    <phoneticPr fontId="5" type="noConversion"/>
  </si>
  <si>
    <t>98</t>
  </si>
  <si>
    <t>99</t>
  </si>
  <si>
    <t>100</t>
  </si>
  <si>
    <t>101</t>
  </si>
  <si>
    <t>102</t>
  </si>
  <si>
    <t>103</t>
  </si>
  <si>
    <t>104</t>
  </si>
  <si>
    <t>歲入</t>
    <phoneticPr fontId="2" type="noConversion"/>
  </si>
  <si>
    <t>106</t>
  </si>
  <si>
    <t>107</t>
  </si>
  <si>
    <t>108</t>
  </si>
  <si>
    <t>補助及協助收入</t>
    <phoneticPr fontId="5" type="noConversion"/>
  </si>
  <si>
    <t>109</t>
  </si>
  <si>
    <t>補助及協助收入</t>
  </si>
  <si>
    <t>110</t>
  </si>
  <si>
    <t>111</t>
  </si>
  <si>
    <t>112</t>
  </si>
  <si>
    <t>113</t>
  </si>
  <si>
    <t>歲出</t>
    <phoneticPr fontId="2" type="noConversion"/>
  </si>
  <si>
    <t>其他公共工程</t>
    <phoneticPr fontId="5" type="noConversion"/>
  </si>
  <si>
    <t>道路橋樑工程</t>
    <phoneticPr fontId="5" type="noConversion"/>
  </si>
  <si>
    <t>一般建築及設備</t>
    <phoneticPr fontId="5" type="noConversion"/>
  </si>
  <si>
    <t>水利管理業務</t>
    <phoneticPr fontId="5" type="noConversion"/>
  </si>
  <si>
    <t>城鄉業務</t>
    <phoneticPr fontId="5" type="noConversion"/>
  </si>
  <si>
    <t>工商業與度量衡管理</t>
    <phoneticPr fontId="5" type="noConversion"/>
  </si>
  <si>
    <t>觀光與公用事業管理</t>
    <phoneticPr fontId="5" type="noConversion"/>
  </si>
  <si>
    <t>地政業務</t>
    <phoneticPr fontId="5" type="noConversion"/>
  </si>
  <si>
    <t>建管行政</t>
    <phoneticPr fontId="5" type="noConversion"/>
  </si>
  <si>
    <t>交通管理業務</t>
    <phoneticPr fontId="5" type="noConversion"/>
  </si>
  <si>
    <t>原住民部落建設</t>
    <phoneticPr fontId="5" type="noConversion"/>
  </si>
  <si>
    <t>交通安全設備</t>
    <phoneticPr fontId="5" type="noConversion"/>
  </si>
  <si>
    <t>原住民業務</t>
    <phoneticPr fontId="5" type="noConversion"/>
  </si>
  <si>
    <t>地政業務</t>
    <phoneticPr fontId="5" type="noConversion"/>
  </si>
  <si>
    <t>農業管理與輔導業務</t>
    <phoneticPr fontId="5" type="noConversion"/>
  </si>
  <si>
    <t>農業建設</t>
    <phoneticPr fontId="5" type="noConversion"/>
  </si>
  <si>
    <t>水利治理業務</t>
    <phoneticPr fontId="5" type="noConversion"/>
  </si>
  <si>
    <t>一般行政</t>
    <phoneticPr fontId="5" type="noConversion"/>
  </si>
  <si>
    <t>民政業務</t>
    <phoneticPr fontId="5" type="noConversion"/>
  </si>
  <si>
    <t>道路橋樑養護</t>
    <phoneticPr fontId="5" type="noConversion"/>
  </si>
  <si>
    <t>災害準備金</t>
    <phoneticPr fontId="5" type="noConversion"/>
  </si>
  <si>
    <t>以前年度轉入數
(1)</t>
    <phoneticPr fontId="2" type="noConversion"/>
  </si>
  <si>
    <t>南投縣政府
截至115年9月底止</t>
    <phoneticPr fontId="2" type="noConversion"/>
  </si>
  <si>
    <t>其他收入</t>
  </si>
  <si>
    <t>其他收入</t>
    <phoneticPr fontId="2" type="noConversion"/>
  </si>
  <si>
    <t>營業盈餘及事業收入</t>
  </si>
  <si>
    <t>建設處</t>
    <phoneticPr fontId="2" type="noConversion"/>
  </si>
  <si>
    <t>民政處</t>
    <phoneticPr fontId="2" type="noConversion"/>
  </si>
  <si>
    <t>建設處、觀光處</t>
    <phoneticPr fontId="2" type="noConversion"/>
  </si>
  <si>
    <t>民政處</t>
    <phoneticPr fontId="2" type="noConversion"/>
  </si>
  <si>
    <t>地政處</t>
    <phoneticPr fontId="2" type="noConversion"/>
  </si>
  <si>
    <t>工務處</t>
    <phoneticPr fontId="2" type="noConversion"/>
  </si>
  <si>
    <t>觀光處</t>
    <phoneticPr fontId="2" type="noConversion"/>
  </si>
  <si>
    <t>原民處</t>
    <phoneticPr fontId="2" type="noConversion"/>
  </si>
  <si>
    <t>建設處</t>
    <phoneticPr fontId="2" type="noConversion"/>
  </si>
  <si>
    <t>交管所</t>
    <phoneticPr fontId="2" type="noConversion"/>
  </si>
  <si>
    <t>新聞及行政處、民政處</t>
    <phoneticPr fontId="2" type="noConversion"/>
  </si>
  <si>
    <t>農業處</t>
    <phoneticPr fontId="2" type="noConversion"/>
  </si>
  <si>
    <t>觀光處、工務處</t>
    <phoneticPr fontId="2" type="noConversion"/>
  </si>
  <si>
    <t>建設處</t>
    <phoneticPr fontId="2" type="noConversion"/>
  </si>
  <si>
    <t>新聞及行政處、民政處</t>
    <phoneticPr fontId="2" type="noConversion"/>
  </si>
  <si>
    <t>新聞及行政處</t>
    <phoneticPr fontId="2" type="noConversion"/>
  </si>
  <si>
    <t>民政處</t>
    <phoneticPr fontId="2" type="noConversion"/>
  </si>
  <si>
    <t>原民處</t>
    <phoneticPr fontId="2" type="noConversion"/>
  </si>
  <si>
    <t>農業處</t>
    <phoneticPr fontId="2" type="noConversion"/>
  </si>
  <si>
    <t>農業處、工務處</t>
    <phoneticPr fontId="2" type="noConversion"/>
  </si>
  <si>
    <t>工務處</t>
    <phoneticPr fontId="2" type="noConversion"/>
  </si>
  <si>
    <t>觀光處、工務處、民政處、建設處</t>
    <phoneticPr fontId="2" type="noConversion"/>
  </si>
  <si>
    <t>觀光處</t>
    <phoneticPr fontId="2" type="noConversion"/>
  </si>
  <si>
    <t>建設處</t>
    <phoneticPr fontId="2" type="noConversion"/>
  </si>
  <si>
    <t>有線廣播電視發展基金</t>
    <phoneticPr fontId="5" type="noConversion"/>
  </si>
  <si>
    <t>計畫處</t>
    <phoneticPr fontId="2" type="noConversion"/>
  </si>
  <si>
    <t>施政計畫綜合業務</t>
    <phoneticPr fontId="5" type="noConversion"/>
  </si>
  <si>
    <t>承辦單位</t>
    <phoneticPr fontId="2" type="noConversion"/>
  </si>
  <si>
    <t>財政處</t>
  </si>
  <si>
    <t>未達80％或超過120％者原因說明及因應改善措施</t>
    <phoneticPr fontId="5" type="noConversion"/>
  </si>
  <si>
    <t>教育處</t>
    <phoneticPr fontId="2" type="noConversion"/>
  </si>
  <si>
    <t>新聞及行政處</t>
    <phoneticPr fontId="2" type="noConversion"/>
  </si>
  <si>
    <t>民政處</t>
    <phoneticPr fontId="2" type="noConversion"/>
  </si>
  <si>
    <t>原民處</t>
    <phoneticPr fontId="2" type="noConversion"/>
  </si>
  <si>
    <t>地政處</t>
    <phoneticPr fontId="2" type="noConversion"/>
  </si>
  <si>
    <t>教育處</t>
    <phoneticPr fontId="2" type="noConversion"/>
  </si>
  <si>
    <t>農業處</t>
    <phoneticPr fontId="2" type="noConversion"/>
  </si>
  <si>
    <t>農業處、工務處</t>
    <phoneticPr fontId="2" type="noConversion"/>
  </si>
  <si>
    <t>建設處</t>
    <phoneticPr fontId="2" type="noConversion"/>
  </si>
  <si>
    <t>工務處</t>
  </si>
  <si>
    <t>觀光處、民政處、建設處、工務處</t>
    <phoneticPr fontId="2" type="noConversion"/>
  </si>
  <si>
    <t>歲出</t>
    <phoneticPr fontId="2" type="noConversion"/>
  </si>
  <si>
    <t>歲出</t>
    <phoneticPr fontId="2" type="noConversion"/>
  </si>
  <si>
    <t>歲出</t>
    <phoneticPr fontId="2" type="noConversion"/>
  </si>
  <si>
    <t>工務處、教育處、觀光處、建設處</t>
    <phoneticPr fontId="2" type="noConversion"/>
  </si>
  <si>
    <t>民政處、建設處、計畫處、原民處</t>
    <phoneticPr fontId="2" type="noConversion"/>
  </si>
  <si>
    <t>禮俗文獻</t>
    <phoneticPr fontId="5" type="noConversion"/>
  </si>
  <si>
    <t>教育行政</t>
    <phoneticPr fontId="5" type="noConversion"/>
  </si>
  <si>
    <t>教育業務建築及設備</t>
    <phoneticPr fontId="5" type="noConversion"/>
  </si>
  <si>
    <t>下水道業務</t>
    <phoneticPr fontId="5" type="noConversion"/>
  </si>
  <si>
    <t>共同管道管理基金</t>
    <phoneticPr fontId="5" type="noConversion"/>
  </si>
  <si>
    <t>道路基金</t>
    <phoneticPr fontId="5" type="noConversion"/>
  </si>
  <si>
    <t>城鄉業務</t>
    <phoneticPr fontId="5" type="noConversion"/>
  </si>
  <si>
    <t>114</t>
  </si>
  <si>
    <t>教育處</t>
    <phoneticPr fontId="2" type="noConversion"/>
  </si>
  <si>
    <t>歲入</t>
    <phoneticPr fontId="2" type="noConversion"/>
  </si>
  <si>
    <t>科長:</t>
    <phoneticPr fontId="2" type="noConversion"/>
  </si>
  <si>
    <t>單位主管:</t>
    <phoneticPr fontId="2" type="noConversion"/>
  </si>
  <si>
    <t>承辦人:</t>
    <phoneticPr fontId="2" type="noConversion"/>
  </si>
  <si>
    <t>觀光處</t>
    <phoneticPr fontId="2" type="noConversion"/>
  </si>
  <si>
    <t>累計實現數
(截至本月累計實現數)(2)</t>
    <phoneticPr fontId="2" type="noConversion"/>
  </si>
  <si>
    <t>全年度預算數
(截至本月累計分配數)(1)</t>
    <phoneticPr fontId="2" type="noConversion"/>
  </si>
  <si>
    <t>歲出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</si>
</sst>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/>
    <xf numFmtId="9" fontId="6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10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10" fillId="3" borderId="1" xfId="0" applyFont="1" applyFill="1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10" fontId="11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>
      <alignment vertical="center"/>
    </xf>
    <xf numFmtId="0" fontId="0" fillId="2" borderId="1" xfId="0" applyFill="1" applyBorder="1">
      <alignment vertical="center"/>
    </xf>
  </cellXfs>
  <cellStyles count="3">
    <cellStyle name="一般" xfId="0" builtinId="0"/>
    <cellStyle name="一般 2" xfId="1"/>
    <cellStyle name="百分比 2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view="pageBreakPreview" topLeftCell="A4" zoomScale="60" zoomScaleNormal="95" workbookViewId="0">
      <selection activeCell="B18" sqref="A18:XFD18"/>
    </sheetView>
  </sheetViews>
  <sheetFormatPr defaultRowHeight="35.1" customHeight="1" x14ac:dyDescent="0.25"/>
  <cols>
    <col min="2" max="2" width="31.625" bestFit="1" customWidth="1"/>
    <col min="3" max="3" width="39" customWidth="1"/>
    <col min="4" max="4" width="37.625" customWidth="1"/>
    <col min="5" max="5" width="18.25" customWidth="1"/>
    <col min="6" max="6" width="24.625" customWidth="1"/>
    <col min="7" max="7" width="23.875" customWidth="1"/>
  </cols>
  <sheetData>
    <row r="1" spans="1:7" ht="51" customHeight="1" x14ac:dyDescent="0.25">
      <c r="A1" s="49" t="s">
        <v>58</v>
      </c>
      <c r="B1" s="49"/>
      <c r="C1" s="49"/>
      <c r="D1" s="49"/>
      <c r="E1" s="49"/>
      <c r="F1" s="49"/>
      <c r="G1" s="49"/>
    </row>
    <row r="2" spans="1:7" ht="35.1" customHeight="1" x14ac:dyDescent="0.25">
      <c r="A2" s="50" t="s">
        <v>4</v>
      </c>
      <c r="B2" s="50" t="s">
        <v>0</v>
      </c>
      <c r="C2" s="51" t="s">
        <v>217</v>
      </c>
      <c r="D2" s="51" t="s">
        <v>216</v>
      </c>
      <c r="E2" s="50" t="s">
        <v>60</v>
      </c>
      <c r="F2" s="50"/>
      <c r="G2" s="50" t="s">
        <v>183</v>
      </c>
    </row>
    <row r="3" spans="1:7" ht="78.75" customHeight="1" x14ac:dyDescent="0.25">
      <c r="A3" s="50"/>
      <c r="B3" s="50"/>
      <c r="C3" s="51"/>
      <c r="D3" s="51"/>
      <c r="E3" s="31" t="s">
        <v>8</v>
      </c>
      <c r="F3" s="43" t="s">
        <v>1</v>
      </c>
      <c r="G3" s="50"/>
    </row>
    <row r="4" spans="1:7" ht="35.1" customHeight="1" x14ac:dyDescent="0.25">
      <c r="A4" s="50" t="s">
        <v>5</v>
      </c>
      <c r="B4" s="7" t="s">
        <v>2</v>
      </c>
      <c r="C4" s="8">
        <f>SUM(C5:C13)</f>
        <v>29857833000</v>
      </c>
      <c r="D4" s="8">
        <f>SUM(D5:D13)</f>
        <v>27599287842</v>
      </c>
      <c r="E4" s="9">
        <f>D4/C4</f>
        <v>0.92435669534356357</v>
      </c>
      <c r="F4" s="10"/>
      <c r="G4" s="50"/>
    </row>
    <row r="5" spans="1:7" ht="35.1" customHeight="1" x14ac:dyDescent="0.25">
      <c r="A5" s="50"/>
      <c r="B5" s="30" t="s">
        <v>10</v>
      </c>
      <c r="C5" s="1">
        <v>18684892000</v>
      </c>
      <c r="D5" s="1">
        <v>18391607483</v>
      </c>
      <c r="E5" s="2">
        <f t="shared" ref="E5:E58" si="0">D5/C5</f>
        <v>0.98430365468529335</v>
      </c>
      <c r="F5" s="5"/>
      <c r="G5" s="32" t="s">
        <v>62</v>
      </c>
    </row>
    <row r="6" spans="1:7" ht="35.1" customHeight="1" x14ac:dyDescent="0.25">
      <c r="A6" s="50"/>
      <c r="B6" s="30" t="s">
        <v>6</v>
      </c>
      <c r="C6" s="1">
        <v>144111000</v>
      </c>
      <c r="D6" s="1">
        <v>213905840</v>
      </c>
      <c r="E6" s="2">
        <f t="shared" si="0"/>
        <v>1.4843130642352076</v>
      </c>
      <c r="F6" s="3"/>
      <c r="G6" s="32" t="s">
        <v>62</v>
      </c>
    </row>
    <row r="7" spans="1:7" ht="35.1" customHeight="1" x14ac:dyDescent="0.25">
      <c r="A7" s="50"/>
      <c r="B7" s="30" t="s">
        <v>7</v>
      </c>
      <c r="C7" s="1">
        <v>43574000</v>
      </c>
      <c r="D7" s="1">
        <v>57204173</v>
      </c>
      <c r="E7" s="2">
        <f t="shared" si="0"/>
        <v>1.3128051819892597</v>
      </c>
      <c r="F7" s="3"/>
      <c r="G7" s="32" t="s">
        <v>62</v>
      </c>
    </row>
    <row r="8" spans="1:7" ht="35.1" customHeight="1" x14ac:dyDescent="0.25">
      <c r="A8" s="50"/>
      <c r="B8" s="30" t="s">
        <v>11</v>
      </c>
      <c r="C8" s="1">
        <v>67619000</v>
      </c>
      <c r="D8" s="1">
        <v>121263029</v>
      </c>
      <c r="E8" s="2">
        <f t="shared" si="0"/>
        <v>1.7933277481181324</v>
      </c>
      <c r="F8" s="3"/>
      <c r="G8" s="32" t="s">
        <v>62</v>
      </c>
    </row>
    <row r="9" spans="1:7" ht="35.1" customHeight="1" x14ac:dyDescent="0.25">
      <c r="A9" s="50"/>
      <c r="B9" s="31" t="s">
        <v>12</v>
      </c>
      <c r="C9" s="1">
        <v>118321000</v>
      </c>
      <c r="D9" s="1">
        <v>156767319</v>
      </c>
      <c r="E9" s="2">
        <f t="shared" si="0"/>
        <v>1.3249323366097312</v>
      </c>
      <c r="F9" s="3"/>
      <c r="G9" s="32" t="s">
        <v>62</v>
      </c>
    </row>
    <row r="10" spans="1:7" ht="35.1" customHeight="1" x14ac:dyDescent="0.25">
      <c r="A10" s="50"/>
      <c r="B10" s="30" t="s">
        <v>59</v>
      </c>
      <c r="C10" s="1">
        <v>10619341000</v>
      </c>
      <c r="D10" s="1">
        <v>8344154774</v>
      </c>
      <c r="E10" s="2">
        <f t="shared" si="0"/>
        <v>0.78575071409798403</v>
      </c>
      <c r="F10" s="3"/>
      <c r="G10" s="32" t="s">
        <v>62</v>
      </c>
    </row>
    <row r="11" spans="1:7" ht="35.1" customHeight="1" x14ac:dyDescent="0.25">
      <c r="A11" s="50"/>
      <c r="B11" s="30" t="s">
        <v>13</v>
      </c>
      <c r="C11" s="1">
        <v>0</v>
      </c>
      <c r="D11" s="1">
        <v>0</v>
      </c>
      <c r="E11" s="2">
        <v>0</v>
      </c>
      <c r="F11" s="3"/>
      <c r="G11" s="32" t="s">
        <v>62</v>
      </c>
    </row>
    <row r="12" spans="1:7" ht="35.1" customHeight="1" x14ac:dyDescent="0.25">
      <c r="A12" s="50"/>
      <c r="B12" s="30" t="s">
        <v>14</v>
      </c>
      <c r="C12" s="1">
        <v>179475000</v>
      </c>
      <c r="D12" s="1">
        <v>256684918</v>
      </c>
      <c r="E12" s="2">
        <f t="shared" si="0"/>
        <v>1.4301987351998886</v>
      </c>
      <c r="F12" s="3"/>
      <c r="G12" s="32" t="s">
        <v>62</v>
      </c>
    </row>
    <row r="13" spans="1:7" ht="35.1" customHeight="1" x14ac:dyDescent="0.25">
      <c r="A13" s="50"/>
      <c r="B13" s="30" t="s">
        <v>61</v>
      </c>
      <c r="C13" s="1">
        <v>500000</v>
      </c>
      <c r="D13" s="1">
        <v>57700306</v>
      </c>
      <c r="E13" s="2">
        <f t="shared" si="0"/>
        <v>115.400612</v>
      </c>
      <c r="F13" s="3"/>
      <c r="G13" s="32" t="s">
        <v>62</v>
      </c>
    </row>
    <row r="14" spans="1:7" ht="35.1" customHeight="1" x14ac:dyDescent="0.25">
      <c r="A14" s="50" t="s">
        <v>9</v>
      </c>
      <c r="B14" s="7" t="s">
        <v>2</v>
      </c>
      <c r="C14" s="11">
        <f>SUM(C15:C61)</f>
        <v>20901321445</v>
      </c>
      <c r="D14" s="11">
        <f>SUM(D15:D61)</f>
        <v>15314979741</v>
      </c>
      <c r="E14" s="9">
        <f t="shared" si="0"/>
        <v>0.73272782208053355</v>
      </c>
      <c r="F14" s="12"/>
      <c r="G14" s="33"/>
    </row>
    <row r="15" spans="1:7" ht="35.1" customHeight="1" x14ac:dyDescent="0.25">
      <c r="A15" s="50"/>
      <c r="B15" s="30" t="s">
        <v>3</v>
      </c>
      <c r="C15" s="1">
        <v>218256000</v>
      </c>
      <c r="D15" s="1">
        <v>153572678</v>
      </c>
      <c r="E15" s="2">
        <f t="shared" si="0"/>
        <v>0.70363553808371815</v>
      </c>
      <c r="F15" s="4"/>
      <c r="G15" s="32" t="s">
        <v>63</v>
      </c>
    </row>
    <row r="16" spans="1:7" ht="35.1" customHeight="1" x14ac:dyDescent="0.25">
      <c r="A16" s="50"/>
      <c r="B16" s="31" t="s">
        <v>15</v>
      </c>
      <c r="C16" s="1">
        <v>1900000</v>
      </c>
      <c r="D16" s="1">
        <v>1083054</v>
      </c>
      <c r="E16" s="2">
        <f t="shared" si="0"/>
        <v>0.57002842105263163</v>
      </c>
      <c r="F16" s="3"/>
      <c r="G16" s="32" t="s">
        <v>63</v>
      </c>
    </row>
    <row r="17" spans="1:7" ht="35.1" customHeight="1" x14ac:dyDescent="0.25">
      <c r="A17" s="50"/>
      <c r="B17" s="30" t="s">
        <v>16</v>
      </c>
      <c r="C17" s="1">
        <v>37103000</v>
      </c>
      <c r="D17" s="1">
        <v>25355352</v>
      </c>
      <c r="E17" s="2">
        <f t="shared" si="0"/>
        <v>0.68337740883486509</v>
      </c>
      <c r="F17" s="4"/>
      <c r="G17" s="34" t="s">
        <v>64</v>
      </c>
    </row>
    <row r="18" spans="1:7" ht="35.1" customHeight="1" x14ac:dyDescent="0.25">
      <c r="A18" s="50"/>
      <c r="B18" s="30" t="s">
        <v>17</v>
      </c>
      <c r="C18" s="1">
        <v>35186000</v>
      </c>
      <c r="D18" s="1">
        <v>27612552</v>
      </c>
      <c r="E18" s="2">
        <f t="shared" si="0"/>
        <v>0.78475962030352986</v>
      </c>
      <c r="F18" s="4"/>
      <c r="G18" s="34" t="s">
        <v>65</v>
      </c>
    </row>
    <row r="19" spans="1:7" ht="35.1" customHeight="1" x14ac:dyDescent="0.25">
      <c r="A19" s="50"/>
      <c r="B19" s="30" t="s">
        <v>18</v>
      </c>
      <c r="C19" s="1">
        <v>22822000</v>
      </c>
      <c r="D19" s="1">
        <v>17714504</v>
      </c>
      <c r="E19" s="2">
        <f t="shared" si="0"/>
        <v>0.77620296205415829</v>
      </c>
      <c r="F19" s="4"/>
      <c r="G19" s="34" t="s">
        <v>66</v>
      </c>
    </row>
    <row r="20" spans="1:7" ht="35.1" customHeight="1" x14ac:dyDescent="0.25">
      <c r="A20" s="50"/>
      <c r="B20" s="30" t="s">
        <v>19</v>
      </c>
      <c r="C20" s="1">
        <v>78500000</v>
      </c>
      <c r="D20" s="1">
        <v>52100553</v>
      </c>
      <c r="E20" s="2">
        <f t="shared" si="0"/>
        <v>0.66370131210191086</v>
      </c>
      <c r="F20" s="4"/>
      <c r="G20" s="34" t="s">
        <v>67</v>
      </c>
    </row>
    <row r="21" spans="1:7" ht="35.1" customHeight="1" x14ac:dyDescent="0.25">
      <c r="A21" s="50"/>
      <c r="B21" s="30" t="s">
        <v>20</v>
      </c>
      <c r="C21" s="1">
        <v>2060000</v>
      </c>
      <c r="D21" s="1">
        <v>1566790</v>
      </c>
      <c r="E21" s="2">
        <f t="shared" si="0"/>
        <v>0.76057766990291265</v>
      </c>
      <c r="F21" s="3"/>
      <c r="G21" s="34" t="s">
        <v>68</v>
      </c>
    </row>
    <row r="22" spans="1:7" ht="35.1" customHeight="1" x14ac:dyDescent="0.25">
      <c r="A22" s="50" t="s">
        <v>21</v>
      </c>
      <c r="B22" s="30" t="s">
        <v>22</v>
      </c>
      <c r="C22" s="1">
        <v>247440000</v>
      </c>
      <c r="D22" s="1">
        <v>116606551</v>
      </c>
      <c r="E22" s="2">
        <f t="shared" si="0"/>
        <v>0.47125182266408017</v>
      </c>
      <c r="F22" s="3"/>
      <c r="G22" s="34" t="s">
        <v>68</v>
      </c>
    </row>
    <row r="23" spans="1:7" ht="35.1" customHeight="1" x14ac:dyDescent="0.25">
      <c r="A23" s="50"/>
      <c r="B23" s="30" t="s">
        <v>23</v>
      </c>
      <c r="C23" s="1">
        <v>607484000</v>
      </c>
      <c r="D23" s="1">
        <v>482954193</v>
      </c>
      <c r="E23" s="2">
        <f t="shared" si="0"/>
        <v>0.79500726438885638</v>
      </c>
      <c r="F23" s="4"/>
      <c r="G23" s="34" t="s">
        <v>69</v>
      </c>
    </row>
    <row r="24" spans="1:7" ht="35.1" customHeight="1" x14ac:dyDescent="0.25">
      <c r="A24" s="50"/>
      <c r="B24" s="30" t="s">
        <v>24</v>
      </c>
      <c r="C24" s="1">
        <v>102526000</v>
      </c>
      <c r="D24" s="1">
        <v>55763160</v>
      </c>
      <c r="E24" s="2">
        <f t="shared" si="0"/>
        <v>0.54389286619979327</v>
      </c>
      <c r="F24" s="4"/>
      <c r="G24" s="34" t="s">
        <v>70</v>
      </c>
    </row>
    <row r="25" spans="1:7" ht="35.1" customHeight="1" x14ac:dyDescent="0.25">
      <c r="A25" s="50"/>
      <c r="B25" s="30" t="s">
        <v>25</v>
      </c>
      <c r="C25" s="1">
        <v>49001000</v>
      </c>
      <c r="D25" s="1">
        <v>36507847</v>
      </c>
      <c r="E25" s="2">
        <f t="shared" si="0"/>
        <v>0.74504289708373295</v>
      </c>
      <c r="F25" s="4"/>
      <c r="G25" s="34" t="s">
        <v>71</v>
      </c>
    </row>
    <row r="26" spans="1:7" ht="35.1" customHeight="1" x14ac:dyDescent="0.25">
      <c r="A26" s="50"/>
      <c r="B26" s="31" t="s">
        <v>26</v>
      </c>
      <c r="C26" s="1">
        <v>0</v>
      </c>
      <c r="D26" s="1">
        <v>0</v>
      </c>
      <c r="E26" s="2">
        <v>0</v>
      </c>
      <c r="F26" s="3"/>
      <c r="G26" s="34" t="s">
        <v>72</v>
      </c>
    </row>
    <row r="27" spans="1:7" ht="35.1" customHeight="1" x14ac:dyDescent="0.25">
      <c r="A27" s="50"/>
      <c r="B27" s="30" t="s">
        <v>27</v>
      </c>
      <c r="C27" s="1">
        <v>11094688000</v>
      </c>
      <c r="D27" s="1">
        <v>10082719572</v>
      </c>
      <c r="E27" s="2">
        <f t="shared" si="0"/>
        <v>0.90878802288085969</v>
      </c>
      <c r="F27" s="6"/>
      <c r="G27" s="33"/>
    </row>
    <row r="28" spans="1:7" ht="35.1" customHeight="1" x14ac:dyDescent="0.25">
      <c r="A28" s="50"/>
      <c r="B28" s="30" t="s">
        <v>28</v>
      </c>
      <c r="C28" s="1">
        <v>317466000</v>
      </c>
      <c r="D28" s="1">
        <v>188946197</v>
      </c>
      <c r="E28" s="2">
        <f t="shared" si="0"/>
        <v>0.59516986700938057</v>
      </c>
      <c r="F28" s="4"/>
      <c r="G28" s="34" t="s">
        <v>73</v>
      </c>
    </row>
    <row r="29" spans="1:7" ht="35.1" customHeight="1" x14ac:dyDescent="0.25">
      <c r="A29" s="50"/>
      <c r="B29" s="30" t="s">
        <v>29</v>
      </c>
      <c r="C29" s="1">
        <v>407000</v>
      </c>
      <c r="D29" s="1">
        <v>96130</v>
      </c>
      <c r="E29" s="2">
        <f t="shared" si="0"/>
        <v>0.2361916461916462</v>
      </c>
      <c r="F29" s="4"/>
      <c r="G29" s="34" t="s">
        <v>73</v>
      </c>
    </row>
    <row r="30" spans="1:7" ht="35.1" customHeight="1" x14ac:dyDescent="0.25">
      <c r="A30" s="50"/>
      <c r="B30" s="30" t="s">
        <v>30</v>
      </c>
      <c r="C30" s="1">
        <v>6443000</v>
      </c>
      <c r="D30" s="1">
        <v>2038026</v>
      </c>
      <c r="E30" s="2">
        <f t="shared" si="0"/>
        <v>0.31631631227688967</v>
      </c>
      <c r="F30" s="3"/>
      <c r="G30" s="34" t="s">
        <v>73</v>
      </c>
    </row>
    <row r="31" spans="1:7" ht="35.1" customHeight="1" x14ac:dyDescent="0.25">
      <c r="A31" s="50"/>
      <c r="B31" s="30" t="s">
        <v>31</v>
      </c>
      <c r="C31" s="1">
        <v>101297000</v>
      </c>
      <c r="D31" s="1">
        <v>58934437</v>
      </c>
      <c r="E31" s="2">
        <f t="shared" si="0"/>
        <v>0.5817984441789984</v>
      </c>
      <c r="F31" s="3"/>
      <c r="G31" s="34" t="s">
        <v>74</v>
      </c>
    </row>
    <row r="32" spans="1:7" ht="35.1" customHeight="1" x14ac:dyDescent="0.25">
      <c r="A32" s="50"/>
      <c r="B32" s="31" t="s">
        <v>32</v>
      </c>
      <c r="C32" s="1">
        <v>237333000</v>
      </c>
      <c r="D32" s="1">
        <v>93653756</v>
      </c>
      <c r="E32" s="2">
        <f t="shared" si="0"/>
        <v>0.39460907669814144</v>
      </c>
      <c r="F32" s="3"/>
      <c r="G32" s="34" t="s">
        <v>75</v>
      </c>
    </row>
    <row r="33" spans="1:7" ht="35.1" customHeight="1" x14ac:dyDescent="0.25">
      <c r="A33" s="50"/>
      <c r="B33" s="30" t="s">
        <v>33</v>
      </c>
      <c r="C33" s="1">
        <v>18857000</v>
      </c>
      <c r="D33" s="1">
        <v>6525615</v>
      </c>
      <c r="E33" s="2">
        <f t="shared" si="0"/>
        <v>0.34605796256032245</v>
      </c>
      <c r="F33" s="3"/>
      <c r="G33" s="34" t="s">
        <v>75</v>
      </c>
    </row>
    <row r="34" spans="1:7" ht="35.1" customHeight="1" x14ac:dyDescent="0.25">
      <c r="A34" s="50"/>
      <c r="B34" s="30" t="s">
        <v>34</v>
      </c>
      <c r="C34" s="1">
        <v>74537000</v>
      </c>
      <c r="D34" s="1">
        <v>28472021</v>
      </c>
      <c r="E34" s="2">
        <f t="shared" si="0"/>
        <v>0.38198506781866726</v>
      </c>
      <c r="F34" s="3"/>
      <c r="G34" s="34" t="s">
        <v>76</v>
      </c>
    </row>
    <row r="35" spans="1:7" ht="35.1" customHeight="1" x14ac:dyDescent="0.25">
      <c r="A35" s="50"/>
      <c r="B35" s="31" t="s">
        <v>35</v>
      </c>
      <c r="C35" s="1">
        <v>75000</v>
      </c>
      <c r="D35" s="1">
        <v>0</v>
      </c>
      <c r="E35" s="2">
        <f t="shared" si="0"/>
        <v>0</v>
      </c>
      <c r="F35" s="3"/>
      <c r="G35" s="34" t="s">
        <v>75</v>
      </c>
    </row>
    <row r="36" spans="1:7" ht="35.1" customHeight="1" x14ac:dyDescent="0.25">
      <c r="A36" s="50"/>
      <c r="B36" s="30" t="s">
        <v>36</v>
      </c>
      <c r="C36" s="1">
        <v>1094000</v>
      </c>
      <c r="D36" s="1">
        <v>542338</v>
      </c>
      <c r="E36" s="2">
        <f t="shared" si="0"/>
        <v>0.49573857404021937</v>
      </c>
      <c r="F36" s="4"/>
      <c r="G36" s="34" t="s">
        <v>77</v>
      </c>
    </row>
    <row r="37" spans="1:7" ht="35.1" customHeight="1" x14ac:dyDescent="0.25">
      <c r="A37" s="50"/>
      <c r="B37" s="30" t="s">
        <v>37</v>
      </c>
      <c r="C37" s="1">
        <v>660000</v>
      </c>
      <c r="D37" s="1">
        <v>443231</v>
      </c>
      <c r="E37" s="2">
        <f t="shared" si="0"/>
        <v>0.67156212121212122</v>
      </c>
      <c r="F37" s="3"/>
      <c r="G37" s="34" t="s">
        <v>78</v>
      </c>
    </row>
    <row r="38" spans="1:7" ht="35.1" customHeight="1" x14ac:dyDescent="0.25">
      <c r="A38" s="50"/>
      <c r="B38" s="30" t="s">
        <v>38</v>
      </c>
      <c r="C38" s="1">
        <v>867000</v>
      </c>
      <c r="D38" s="1">
        <v>446072</v>
      </c>
      <c r="E38" s="2">
        <f>D38/C38</f>
        <v>0.5145005767012687</v>
      </c>
      <c r="F38" s="3"/>
      <c r="G38" s="34" t="s">
        <v>79</v>
      </c>
    </row>
    <row r="39" spans="1:7" ht="35.1" customHeight="1" x14ac:dyDescent="0.25">
      <c r="A39" s="52" t="s">
        <v>9</v>
      </c>
      <c r="B39" s="30" t="s">
        <v>39</v>
      </c>
      <c r="C39" s="1">
        <v>867000</v>
      </c>
      <c r="D39" s="1">
        <v>421803</v>
      </c>
      <c r="E39" s="2">
        <f t="shared" si="0"/>
        <v>0.48650865051903114</v>
      </c>
      <c r="F39" s="3"/>
      <c r="G39" s="34" t="s">
        <v>80</v>
      </c>
    </row>
    <row r="40" spans="1:7" ht="35.1" customHeight="1" x14ac:dyDescent="0.25">
      <c r="A40" s="53"/>
      <c r="B40" s="30" t="s">
        <v>40</v>
      </c>
      <c r="C40" s="1">
        <v>9018000</v>
      </c>
      <c r="D40" s="1">
        <v>2584363</v>
      </c>
      <c r="E40" s="2">
        <f t="shared" si="0"/>
        <v>0.28657828786870704</v>
      </c>
      <c r="F40" s="3"/>
      <c r="G40" s="34" t="s">
        <v>81</v>
      </c>
    </row>
    <row r="41" spans="1:7" ht="35.1" customHeight="1" x14ac:dyDescent="0.25">
      <c r="A41" s="53"/>
      <c r="B41" s="30" t="s">
        <v>41</v>
      </c>
      <c r="C41" s="1">
        <v>265037000</v>
      </c>
      <c r="D41" s="1">
        <v>158902734</v>
      </c>
      <c r="E41" s="2">
        <f t="shared" si="0"/>
        <v>0.59954924784086749</v>
      </c>
      <c r="F41" s="3"/>
      <c r="G41" s="34" t="s">
        <v>82</v>
      </c>
    </row>
    <row r="42" spans="1:7" ht="35.1" customHeight="1" x14ac:dyDescent="0.25">
      <c r="A42" s="53"/>
      <c r="B42" s="30" t="s">
        <v>42</v>
      </c>
      <c r="C42" s="1">
        <v>34000000</v>
      </c>
      <c r="D42" s="1">
        <v>24272965</v>
      </c>
      <c r="E42" s="2">
        <f t="shared" si="0"/>
        <v>0.71391073529411764</v>
      </c>
      <c r="F42" s="4"/>
      <c r="G42" s="34" t="s">
        <v>83</v>
      </c>
    </row>
    <row r="43" spans="1:7" ht="35.1" customHeight="1" x14ac:dyDescent="0.25">
      <c r="A43" s="53"/>
      <c r="B43" s="30" t="s">
        <v>43</v>
      </c>
      <c r="C43" s="1">
        <v>26339000</v>
      </c>
      <c r="D43" s="1">
        <v>4309688</v>
      </c>
      <c r="E43" s="2">
        <f t="shared" si="0"/>
        <v>0.16362382778389462</v>
      </c>
      <c r="F43" s="3"/>
      <c r="G43" s="34" t="s">
        <v>84</v>
      </c>
    </row>
    <row r="44" spans="1:7" ht="35.1" customHeight="1" x14ac:dyDescent="0.25">
      <c r="A44" s="53"/>
      <c r="B44" s="30" t="s">
        <v>44</v>
      </c>
      <c r="C44" s="1">
        <v>9000000</v>
      </c>
      <c r="D44" s="1">
        <v>0</v>
      </c>
      <c r="E44" s="2">
        <f t="shared" si="0"/>
        <v>0</v>
      </c>
      <c r="F44" s="3"/>
      <c r="G44" s="34" t="s">
        <v>85</v>
      </c>
    </row>
    <row r="45" spans="1:7" ht="35.1" customHeight="1" x14ac:dyDescent="0.25">
      <c r="A45" s="54"/>
      <c r="B45" s="30" t="s">
        <v>45</v>
      </c>
      <c r="C45" s="1">
        <v>3000000</v>
      </c>
      <c r="D45" s="1">
        <v>0</v>
      </c>
      <c r="E45" s="2">
        <f t="shared" si="0"/>
        <v>0</v>
      </c>
      <c r="F45" s="3"/>
      <c r="G45" s="34" t="s">
        <v>86</v>
      </c>
    </row>
    <row r="46" spans="1:7" ht="93.75" customHeight="1" x14ac:dyDescent="0.25">
      <c r="A46" s="52" t="s">
        <v>218</v>
      </c>
      <c r="B46" s="30" t="s">
        <v>46</v>
      </c>
      <c r="C46" s="1">
        <v>203871000</v>
      </c>
      <c r="D46" s="1">
        <v>25591093</v>
      </c>
      <c r="E46" s="2">
        <f t="shared" si="0"/>
        <v>0.12552591099273561</v>
      </c>
      <c r="F46" s="3"/>
      <c r="G46" s="15" t="s">
        <v>87</v>
      </c>
    </row>
    <row r="47" spans="1:7" ht="35.1" customHeight="1" x14ac:dyDescent="0.25">
      <c r="A47" s="53"/>
      <c r="B47" s="30" t="s">
        <v>47</v>
      </c>
      <c r="C47" s="1">
        <v>220375000</v>
      </c>
      <c r="D47" s="1">
        <v>17279284</v>
      </c>
      <c r="E47" s="2">
        <f t="shared" si="0"/>
        <v>7.8408549064095293E-2</v>
      </c>
      <c r="F47" s="3"/>
      <c r="G47" s="34" t="s">
        <v>88</v>
      </c>
    </row>
    <row r="48" spans="1:7" ht="35.1" customHeight="1" x14ac:dyDescent="0.25">
      <c r="A48" s="53"/>
      <c r="B48" s="30" t="s">
        <v>48</v>
      </c>
      <c r="C48" s="1">
        <v>270056000</v>
      </c>
      <c r="D48" s="1">
        <v>199339488</v>
      </c>
      <c r="E48" s="2">
        <f t="shared" si="0"/>
        <v>0.73814130402583167</v>
      </c>
      <c r="F48" s="3"/>
      <c r="G48" s="34" t="s">
        <v>72</v>
      </c>
    </row>
    <row r="49" spans="1:7" ht="35.1" customHeight="1" x14ac:dyDescent="0.25">
      <c r="A49" s="53"/>
      <c r="B49" s="30" t="s">
        <v>49</v>
      </c>
      <c r="C49" s="1">
        <v>18390000</v>
      </c>
      <c r="D49" s="1">
        <v>11252613</v>
      </c>
      <c r="E49" s="2">
        <f t="shared" si="0"/>
        <v>0.61188760195758563</v>
      </c>
      <c r="F49" s="4"/>
      <c r="G49" s="34" t="s">
        <v>89</v>
      </c>
    </row>
    <row r="50" spans="1:7" ht="35.1" customHeight="1" x14ac:dyDescent="0.25">
      <c r="A50" s="53"/>
      <c r="B50" s="30" t="s">
        <v>50</v>
      </c>
      <c r="C50" s="1">
        <v>146500000</v>
      </c>
      <c r="D50" s="1">
        <v>26757114</v>
      </c>
      <c r="E50" s="2">
        <f t="shared" si="0"/>
        <v>0.18264241638225256</v>
      </c>
      <c r="F50" s="3"/>
      <c r="G50" s="34" t="s">
        <v>90</v>
      </c>
    </row>
    <row r="51" spans="1:7" ht="35.1" customHeight="1" x14ac:dyDescent="0.25">
      <c r="A51" s="53"/>
      <c r="B51" s="30" t="s">
        <v>51</v>
      </c>
      <c r="C51" s="1">
        <v>1374369000</v>
      </c>
      <c r="D51" s="1">
        <v>617896111</v>
      </c>
      <c r="E51" s="2">
        <f t="shared" si="0"/>
        <v>0.44958530860343909</v>
      </c>
      <c r="F51" s="3"/>
      <c r="G51" s="34" t="s">
        <v>91</v>
      </c>
    </row>
    <row r="52" spans="1:7" ht="35.1" customHeight="1" x14ac:dyDescent="0.25">
      <c r="A52" s="53"/>
      <c r="B52" s="30" t="s">
        <v>49</v>
      </c>
      <c r="C52" s="1">
        <v>1063184000</v>
      </c>
      <c r="D52" s="1">
        <v>328828267</v>
      </c>
      <c r="E52" s="2">
        <f t="shared" si="0"/>
        <v>0.30928632014778251</v>
      </c>
      <c r="F52" s="3"/>
      <c r="G52" s="15" t="s">
        <v>93</v>
      </c>
    </row>
    <row r="53" spans="1:7" ht="35.1" customHeight="1" x14ac:dyDescent="0.25">
      <c r="A53" s="53"/>
      <c r="B53" s="30" t="s">
        <v>52</v>
      </c>
      <c r="C53" s="1">
        <v>1683837000</v>
      </c>
      <c r="D53" s="1">
        <v>516477253</v>
      </c>
      <c r="E53" s="2">
        <f t="shared" si="0"/>
        <v>0.3067263951320704</v>
      </c>
      <c r="F53" s="3"/>
      <c r="G53" s="34" t="s">
        <v>76</v>
      </c>
    </row>
    <row r="54" spans="1:7" ht="35.1" customHeight="1" x14ac:dyDescent="0.25">
      <c r="A54" s="53"/>
      <c r="B54" s="30" t="s">
        <v>38</v>
      </c>
      <c r="C54" s="1">
        <v>7000000</v>
      </c>
      <c r="D54" s="1">
        <v>406324</v>
      </c>
      <c r="E54" s="2">
        <f t="shared" si="0"/>
        <v>5.8046285714285717E-2</v>
      </c>
      <c r="F54" s="3"/>
      <c r="G54" s="34" t="s">
        <v>76</v>
      </c>
    </row>
    <row r="55" spans="1:7" ht="35.1" customHeight="1" x14ac:dyDescent="0.25">
      <c r="A55" s="53"/>
      <c r="B55" s="30" t="s">
        <v>39</v>
      </c>
      <c r="C55" s="1">
        <v>40000000</v>
      </c>
      <c r="D55" s="1">
        <v>1394446</v>
      </c>
      <c r="E55" s="2">
        <f t="shared" si="0"/>
        <v>3.486115E-2</v>
      </c>
      <c r="F55" s="3"/>
      <c r="G55" s="34" t="s">
        <v>76</v>
      </c>
    </row>
    <row r="56" spans="1:7" ht="35.1" customHeight="1" x14ac:dyDescent="0.25">
      <c r="A56" s="53"/>
      <c r="B56" s="30" t="s">
        <v>49</v>
      </c>
      <c r="C56" s="1">
        <v>129684000</v>
      </c>
      <c r="D56" s="1">
        <v>22033261</v>
      </c>
      <c r="E56" s="2">
        <f t="shared" si="0"/>
        <v>0.16989960982079516</v>
      </c>
      <c r="F56" s="3"/>
      <c r="G56" s="34" t="s">
        <v>92</v>
      </c>
    </row>
    <row r="57" spans="1:7" ht="35.1" customHeight="1" x14ac:dyDescent="0.25">
      <c r="A57" s="53"/>
      <c r="B57" s="30" t="s">
        <v>53</v>
      </c>
      <c r="C57" s="1">
        <v>1931067744</v>
      </c>
      <c r="D57" s="1">
        <v>1829270408</v>
      </c>
      <c r="E57" s="2">
        <f t="shared" si="0"/>
        <v>0.94728443043166488</v>
      </c>
      <c r="F57" s="6"/>
      <c r="G57" s="33"/>
    </row>
    <row r="58" spans="1:7" ht="35.1" customHeight="1" x14ac:dyDescent="0.25">
      <c r="A58" s="53"/>
      <c r="B58" s="30" t="s">
        <v>54</v>
      </c>
      <c r="C58" s="1">
        <v>4222104</v>
      </c>
      <c r="D58" s="1">
        <v>4026053</v>
      </c>
      <c r="E58" s="2">
        <f t="shared" si="0"/>
        <v>0.95356556825696381</v>
      </c>
      <c r="F58" s="6"/>
      <c r="G58" s="33"/>
    </row>
    <row r="59" spans="1:7" ht="35.1" customHeight="1" x14ac:dyDescent="0.25">
      <c r="A59" s="53"/>
      <c r="B59" s="31" t="s">
        <v>55</v>
      </c>
      <c r="C59" s="1">
        <v>33000</v>
      </c>
      <c r="D59" s="1">
        <v>33000</v>
      </c>
      <c r="E59" s="2">
        <f>D59/C59</f>
        <v>1</v>
      </c>
      <c r="F59" s="6"/>
      <c r="G59" s="33"/>
    </row>
    <row r="60" spans="1:7" ht="39.75" customHeight="1" x14ac:dyDescent="0.25">
      <c r="A60" s="53"/>
      <c r="B60" s="30" t="s">
        <v>56</v>
      </c>
      <c r="C60" s="1">
        <v>165754997</v>
      </c>
      <c r="D60" s="1">
        <v>50534244</v>
      </c>
      <c r="E60" s="2">
        <f>D60/C60</f>
        <v>0.30487312548411438</v>
      </c>
      <c r="F60" s="3"/>
      <c r="G60" s="15" t="s">
        <v>94</v>
      </c>
    </row>
    <row r="61" spans="1:7" ht="35.1" customHeight="1" x14ac:dyDescent="0.25">
      <c r="A61" s="54"/>
      <c r="B61" s="30" t="s">
        <v>57</v>
      </c>
      <c r="C61" s="1">
        <v>39714600</v>
      </c>
      <c r="D61" s="1">
        <v>39714600</v>
      </c>
      <c r="E61" s="2">
        <f>D61/C61</f>
        <v>1</v>
      </c>
      <c r="F61" s="6"/>
      <c r="G61" s="33"/>
    </row>
    <row r="62" spans="1:7" s="46" customFormat="1" ht="35.1" customHeight="1" x14ac:dyDescent="0.25">
      <c r="B62" s="48" t="s">
        <v>214</v>
      </c>
      <c r="C62" s="47"/>
      <c r="D62" s="48" t="s">
        <v>212</v>
      </c>
      <c r="E62" s="45" t="s">
        <v>213</v>
      </c>
      <c r="F62" s="47"/>
    </row>
  </sheetData>
  <mergeCells count="12">
    <mergeCell ref="A39:A45"/>
    <mergeCell ref="A46:A61"/>
    <mergeCell ref="A1:G1"/>
    <mergeCell ref="G2:G4"/>
    <mergeCell ref="A22:A38"/>
    <mergeCell ref="A2:A3"/>
    <mergeCell ref="E2:F2"/>
    <mergeCell ref="B2:B3"/>
    <mergeCell ref="C2:C3"/>
    <mergeCell ref="D2:D3"/>
    <mergeCell ref="A14:A21"/>
    <mergeCell ref="A4:A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abSelected="1" view="pageBreakPreview" topLeftCell="A34" zoomScale="89" zoomScaleNormal="85" zoomScaleSheetLayoutView="89" workbookViewId="0">
      <selection activeCell="G121" sqref="G121:G122"/>
    </sheetView>
  </sheetViews>
  <sheetFormatPr defaultColWidth="8.75" defaultRowHeight="50.1" customHeight="1" x14ac:dyDescent="0.25"/>
  <cols>
    <col min="1" max="1" width="8.75" style="13"/>
    <col min="2" max="2" width="12.625" style="13" customWidth="1"/>
    <col min="3" max="3" width="23.375" style="13" customWidth="1"/>
    <col min="4" max="4" width="25.375" style="21" customWidth="1"/>
    <col min="5" max="5" width="24.5" style="21" customWidth="1"/>
    <col min="6" max="6" width="19.5" style="13" customWidth="1"/>
    <col min="7" max="7" width="38.375" style="13" customWidth="1"/>
    <col min="8" max="8" width="30.875" style="38" customWidth="1"/>
    <col min="9" max="16384" width="8.75" style="13"/>
  </cols>
  <sheetData>
    <row r="1" spans="1:8" ht="50.1" customHeight="1" x14ac:dyDescent="0.25">
      <c r="A1" s="57" t="s">
        <v>152</v>
      </c>
      <c r="B1" s="57"/>
      <c r="C1" s="57"/>
      <c r="D1" s="57"/>
      <c r="E1" s="57"/>
      <c r="F1" s="57"/>
      <c r="G1" s="57"/>
      <c r="H1" s="57"/>
    </row>
    <row r="2" spans="1:8" ht="50.1" customHeight="1" x14ac:dyDescent="0.25">
      <c r="A2" s="56" t="s">
        <v>95</v>
      </c>
      <c r="B2" s="60" t="s">
        <v>96</v>
      </c>
      <c r="C2" s="56" t="s">
        <v>0</v>
      </c>
      <c r="D2" s="55" t="s">
        <v>151</v>
      </c>
      <c r="E2" s="55" t="s">
        <v>97</v>
      </c>
      <c r="F2" s="56" t="s">
        <v>98</v>
      </c>
      <c r="G2" s="56"/>
      <c r="H2" s="52" t="s">
        <v>183</v>
      </c>
    </row>
    <row r="3" spans="1:8" ht="50.1" customHeight="1" x14ac:dyDescent="0.25">
      <c r="A3" s="56"/>
      <c r="B3" s="61"/>
      <c r="C3" s="56"/>
      <c r="D3" s="55"/>
      <c r="E3" s="55"/>
      <c r="F3" s="14" t="s">
        <v>99</v>
      </c>
      <c r="G3" s="15" t="s">
        <v>185</v>
      </c>
      <c r="H3" s="53"/>
    </row>
    <row r="4" spans="1:8" ht="50.1" customHeight="1" x14ac:dyDescent="0.25">
      <c r="A4" s="60" t="s">
        <v>100</v>
      </c>
      <c r="B4" s="27"/>
      <c r="C4" s="23" t="s">
        <v>2</v>
      </c>
      <c r="D4" s="24">
        <f>SUM(D5:D40)</f>
        <v>3354938000</v>
      </c>
      <c r="E4" s="24">
        <f>SUM(E5:E40)</f>
        <v>1558669220</v>
      </c>
      <c r="F4" s="25">
        <f>E4/D4</f>
        <v>0.46458957512776689</v>
      </c>
      <c r="G4" s="26"/>
      <c r="H4" s="44"/>
    </row>
    <row r="5" spans="1:8" ht="50.1" customHeight="1" x14ac:dyDescent="0.25">
      <c r="A5" s="59"/>
      <c r="B5" s="18" t="s">
        <v>102</v>
      </c>
      <c r="C5" s="18" t="s">
        <v>101</v>
      </c>
      <c r="D5" s="19">
        <v>13500</v>
      </c>
      <c r="E5" s="16">
        <v>0</v>
      </c>
      <c r="F5" s="17">
        <f t="shared" ref="F5:F56" si="0">E5/D5</f>
        <v>0</v>
      </c>
      <c r="G5" s="62"/>
      <c r="H5" s="39" t="s">
        <v>184</v>
      </c>
    </row>
    <row r="6" spans="1:8" ht="50.1" customHeight="1" x14ac:dyDescent="0.25">
      <c r="A6" s="59"/>
      <c r="B6" s="18" t="s">
        <v>103</v>
      </c>
      <c r="C6" s="18" t="s">
        <v>101</v>
      </c>
      <c r="D6" s="19">
        <v>4103538</v>
      </c>
      <c r="E6" s="16">
        <v>0</v>
      </c>
      <c r="F6" s="17">
        <f t="shared" si="0"/>
        <v>0</v>
      </c>
      <c r="G6" s="62"/>
      <c r="H6" s="39" t="s">
        <v>184</v>
      </c>
    </row>
    <row r="7" spans="1:8" ht="50.1" customHeight="1" x14ac:dyDescent="0.25">
      <c r="A7" s="59"/>
      <c r="B7" s="18" t="s">
        <v>104</v>
      </c>
      <c r="C7" s="18" t="s">
        <v>101</v>
      </c>
      <c r="D7" s="19">
        <v>9000</v>
      </c>
      <c r="E7" s="16">
        <v>0</v>
      </c>
      <c r="F7" s="17">
        <f t="shared" si="0"/>
        <v>0</v>
      </c>
      <c r="G7" s="62"/>
      <c r="H7" s="39" t="s">
        <v>184</v>
      </c>
    </row>
    <row r="8" spans="1:8" ht="50.1" customHeight="1" x14ac:dyDescent="0.25">
      <c r="A8" s="59"/>
      <c r="B8" s="18" t="s">
        <v>105</v>
      </c>
      <c r="C8" s="18" t="s">
        <v>101</v>
      </c>
      <c r="D8" s="19">
        <v>71226</v>
      </c>
      <c r="E8" s="16">
        <v>0</v>
      </c>
      <c r="F8" s="17">
        <f t="shared" si="0"/>
        <v>0</v>
      </c>
      <c r="G8" s="62"/>
      <c r="H8" s="39" t="s">
        <v>184</v>
      </c>
    </row>
    <row r="9" spans="1:8" ht="50.1" customHeight="1" x14ac:dyDescent="0.25">
      <c r="A9" s="59"/>
      <c r="B9" s="18" t="s">
        <v>106</v>
      </c>
      <c r="C9" s="18" t="s">
        <v>101</v>
      </c>
      <c r="D9" s="19">
        <v>53372</v>
      </c>
      <c r="E9" s="16">
        <v>0</v>
      </c>
      <c r="F9" s="17">
        <f t="shared" si="0"/>
        <v>0</v>
      </c>
      <c r="G9" s="62"/>
      <c r="H9" s="39" t="s">
        <v>184</v>
      </c>
    </row>
    <row r="10" spans="1:8" ht="50.1" customHeight="1" x14ac:dyDescent="0.25">
      <c r="A10" s="59"/>
      <c r="B10" s="18" t="s">
        <v>107</v>
      </c>
      <c r="C10" s="18" t="s">
        <v>101</v>
      </c>
      <c r="D10" s="19">
        <v>106500</v>
      </c>
      <c r="E10" s="16">
        <v>0</v>
      </c>
      <c r="F10" s="17">
        <f t="shared" si="0"/>
        <v>0</v>
      </c>
      <c r="G10" s="62"/>
      <c r="H10" s="39" t="s">
        <v>184</v>
      </c>
    </row>
    <row r="11" spans="1:8" ht="50.1" customHeight="1" x14ac:dyDescent="0.25">
      <c r="A11" s="59"/>
      <c r="B11" s="18" t="s">
        <v>108</v>
      </c>
      <c r="C11" s="18" t="s">
        <v>101</v>
      </c>
      <c r="D11" s="19">
        <v>33936</v>
      </c>
      <c r="E11" s="19">
        <v>0</v>
      </c>
      <c r="F11" s="17">
        <f t="shared" si="0"/>
        <v>0</v>
      </c>
      <c r="G11" s="62"/>
      <c r="H11" s="39" t="s">
        <v>184</v>
      </c>
    </row>
    <row r="12" spans="1:8" ht="50.1" customHeight="1" x14ac:dyDescent="0.25">
      <c r="A12" s="59"/>
      <c r="B12" s="18" t="s">
        <v>108</v>
      </c>
      <c r="C12" s="14" t="s">
        <v>110</v>
      </c>
      <c r="D12" s="19">
        <v>658964</v>
      </c>
      <c r="E12" s="19">
        <v>0</v>
      </c>
      <c r="F12" s="17">
        <f t="shared" si="0"/>
        <v>0</v>
      </c>
      <c r="G12" s="62"/>
      <c r="H12" s="39" t="s">
        <v>184</v>
      </c>
    </row>
    <row r="13" spans="1:8" ht="50.1" customHeight="1" x14ac:dyDescent="0.25">
      <c r="A13" s="59"/>
      <c r="B13" s="18" t="s">
        <v>111</v>
      </c>
      <c r="C13" s="18" t="s">
        <v>101</v>
      </c>
      <c r="D13" s="19">
        <v>187701</v>
      </c>
      <c r="E13" s="19">
        <v>0</v>
      </c>
      <c r="F13" s="17">
        <f t="shared" si="0"/>
        <v>0</v>
      </c>
      <c r="G13" s="62"/>
      <c r="H13" s="39" t="s">
        <v>184</v>
      </c>
    </row>
    <row r="14" spans="1:8" ht="50.1" customHeight="1" x14ac:dyDescent="0.25">
      <c r="A14" s="59"/>
      <c r="B14" s="18" t="s">
        <v>112</v>
      </c>
      <c r="C14" s="18" t="s">
        <v>101</v>
      </c>
      <c r="D14" s="19">
        <v>1000</v>
      </c>
      <c r="E14" s="19">
        <v>0</v>
      </c>
      <c r="F14" s="17">
        <f t="shared" si="0"/>
        <v>0</v>
      </c>
      <c r="G14" s="62"/>
      <c r="H14" s="39" t="s">
        <v>184</v>
      </c>
    </row>
    <row r="15" spans="1:8" ht="50.1" customHeight="1" x14ac:dyDescent="0.25">
      <c r="A15" s="59"/>
      <c r="B15" s="18" t="s">
        <v>113</v>
      </c>
      <c r="C15" s="18" t="s">
        <v>101</v>
      </c>
      <c r="D15" s="19">
        <v>73500</v>
      </c>
      <c r="E15" s="19">
        <v>0</v>
      </c>
      <c r="F15" s="17">
        <f t="shared" si="0"/>
        <v>0</v>
      </c>
      <c r="G15" s="62"/>
      <c r="H15" s="39" t="s">
        <v>184</v>
      </c>
    </row>
    <row r="16" spans="1:8" ht="50.1" customHeight="1" x14ac:dyDescent="0.25">
      <c r="A16" s="59"/>
      <c r="B16" s="18" t="s">
        <v>114</v>
      </c>
      <c r="C16" s="18" t="s">
        <v>101</v>
      </c>
      <c r="D16" s="19">
        <v>250000</v>
      </c>
      <c r="E16" s="19">
        <v>0</v>
      </c>
      <c r="F16" s="17">
        <f t="shared" si="0"/>
        <v>0</v>
      </c>
      <c r="G16" s="62"/>
      <c r="H16" s="39" t="s">
        <v>184</v>
      </c>
    </row>
    <row r="17" spans="1:8" ht="50.1" customHeight="1" x14ac:dyDescent="0.25">
      <c r="A17" s="59"/>
      <c r="B17" s="18" t="s">
        <v>115</v>
      </c>
      <c r="C17" s="18" t="s">
        <v>101</v>
      </c>
      <c r="D17" s="19">
        <v>127000</v>
      </c>
      <c r="E17" s="19">
        <v>0</v>
      </c>
      <c r="F17" s="17">
        <f t="shared" si="0"/>
        <v>0</v>
      </c>
      <c r="G17" s="62"/>
      <c r="H17" s="39" t="s">
        <v>184</v>
      </c>
    </row>
    <row r="18" spans="1:8" ht="50.1" customHeight="1" x14ac:dyDescent="0.25">
      <c r="A18" s="59"/>
      <c r="B18" s="18" t="s">
        <v>116</v>
      </c>
      <c r="C18" s="18" t="s">
        <v>101</v>
      </c>
      <c r="D18" s="19">
        <v>81606</v>
      </c>
      <c r="E18" s="19">
        <v>0</v>
      </c>
      <c r="F18" s="17">
        <f t="shared" si="0"/>
        <v>0</v>
      </c>
      <c r="G18" s="62"/>
      <c r="H18" s="39" t="s">
        <v>184</v>
      </c>
    </row>
    <row r="19" spans="1:8" ht="50.1" customHeight="1" x14ac:dyDescent="0.25">
      <c r="A19" s="59"/>
      <c r="B19" s="18" t="s">
        <v>117</v>
      </c>
      <c r="C19" s="18" t="s">
        <v>101</v>
      </c>
      <c r="D19" s="19">
        <v>1307519</v>
      </c>
      <c r="E19" s="19">
        <v>8000</v>
      </c>
      <c r="F19" s="17">
        <f t="shared" si="0"/>
        <v>6.1184579344544894E-3</v>
      </c>
      <c r="G19" s="62"/>
      <c r="H19" s="39" t="s">
        <v>184</v>
      </c>
    </row>
    <row r="20" spans="1:8" ht="50.1" customHeight="1" x14ac:dyDescent="0.25">
      <c r="A20" s="59" t="s">
        <v>118</v>
      </c>
      <c r="B20" s="18">
        <v>105</v>
      </c>
      <c r="C20" s="18" t="s">
        <v>101</v>
      </c>
      <c r="D20" s="19">
        <v>3161292</v>
      </c>
      <c r="E20" s="19">
        <v>62323</v>
      </c>
      <c r="F20" s="17">
        <f t="shared" si="0"/>
        <v>1.9714407906640703E-2</v>
      </c>
      <c r="G20" s="62"/>
      <c r="H20" s="39" t="s">
        <v>184</v>
      </c>
    </row>
    <row r="21" spans="1:8" ht="50.1" customHeight="1" x14ac:dyDescent="0.25">
      <c r="A21" s="59"/>
      <c r="B21" s="18" t="s">
        <v>119</v>
      </c>
      <c r="C21" s="18" t="s">
        <v>101</v>
      </c>
      <c r="D21" s="19">
        <v>2099329</v>
      </c>
      <c r="E21" s="19">
        <v>93247</v>
      </c>
      <c r="F21" s="17">
        <f t="shared" si="0"/>
        <v>4.4417525790383501E-2</v>
      </c>
      <c r="G21" s="62"/>
      <c r="H21" s="39" t="s">
        <v>184</v>
      </c>
    </row>
    <row r="22" spans="1:8" ht="50.1" customHeight="1" x14ac:dyDescent="0.25">
      <c r="A22" s="59"/>
      <c r="B22" s="18" t="s">
        <v>120</v>
      </c>
      <c r="C22" s="18" t="s">
        <v>101</v>
      </c>
      <c r="D22" s="19">
        <v>1757453</v>
      </c>
      <c r="E22" s="19">
        <v>87828</v>
      </c>
      <c r="F22" s="17">
        <f t="shared" si="0"/>
        <v>4.9974593915171561E-2</v>
      </c>
      <c r="G22" s="62"/>
      <c r="H22" s="39" t="s">
        <v>184</v>
      </c>
    </row>
    <row r="23" spans="1:8" ht="50.1" customHeight="1" x14ac:dyDescent="0.25">
      <c r="A23" s="59"/>
      <c r="B23" s="14" t="s">
        <v>121</v>
      </c>
      <c r="C23" s="14" t="s">
        <v>101</v>
      </c>
      <c r="D23" s="28">
        <v>2469032</v>
      </c>
      <c r="E23" s="19">
        <v>42500</v>
      </c>
      <c r="F23" s="17">
        <f t="shared" si="0"/>
        <v>1.7213223643921992E-2</v>
      </c>
      <c r="G23" s="62"/>
      <c r="H23" s="39" t="s">
        <v>184</v>
      </c>
    </row>
    <row r="24" spans="1:8" ht="50.1" customHeight="1" x14ac:dyDescent="0.25">
      <c r="A24" s="59"/>
      <c r="B24" s="18" t="s">
        <v>121</v>
      </c>
      <c r="C24" s="14" t="s">
        <v>122</v>
      </c>
      <c r="D24" s="19">
        <v>180347</v>
      </c>
      <c r="E24" s="19">
        <v>0</v>
      </c>
      <c r="F24" s="17">
        <f t="shared" si="0"/>
        <v>0</v>
      </c>
      <c r="G24" s="62"/>
      <c r="H24" s="39" t="s">
        <v>184</v>
      </c>
    </row>
    <row r="25" spans="1:8" ht="50.1" customHeight="1" x14ac:dyDescent="0.25">
      <c r="A25" s="59" t="s">
        <v>5</v>
      </c>
      <c r="B25" s="18" t="s">
        <v>123</v>
      </c>
      <c r="C25" s="18" t="s">
        <v>101</v>
      </c>
      <c r="D25" s="19">
        <v>4121723</v>
      </c>
      <c r="E25" s="19">
        <v>218119</v>
      </c>
      <c r="F25" s="17">
        <f t="shared" si="0"/>
        <v>5.2919373766747546E-2</v>
      </c>
      <c r="G25" s="62"/>
      <c r="H25" s="39" t="s">
        <v>184</v>
      </c>
    </row>
    <row r="26" spans="1:8" ht="50.1" customHeight="1" x14ac:dyDescent="0.25">
      <c r="A26" s="59"/>
      <c r="B26" s="18" t="s">
        <v>123</v>
      </c>
      <c r="C26" s="18" t="s">
        <v>124</v>
      </c>
      <c r="D26" s="19">
        <v>1080037</v>
      </c>
      <c r="E26" s="19">
        <v>0</v>
      </c>
      <c r="F26" s="17">
        <f t="shared" si="0"/>
        <v>0</v>
      </c>
      <c r="G26" s="62"/>
      <c r="H26" s="39" t="s">
        <v>184</v>
      </c>
    </row>
    <row r="27" spans="1:8" ht="50.1" customHeight="1" x14ac:dyDescent="0.25">
      <c r="A27" s="59"/>
      <c r="B27" s="18" t="s">
        <v>125</v>
      </c>
      <c r="C27" s="18" t="s">
        <v>101</v>
      </c>
      <c r="D27" s="19">
        <v>3124569</v>
      </c>
      <c r="E27" s="19">
        <v>23890</v>
      </c>
      <c r="F27" s="17">
        <f t="shared" si="0"/>
        <v>7.6458545162548823E-3</v>
      </c>
      <c r="G27" s="62"/>
      <c r="H27" s="39" t="s">
        <v>184</v>
      </c>
    </row>
    <row r="28" spans="1:8" ht="50.1" customHeight="1" x14ac:dyDescent="0.25">
      <c r="A28" s="59"/>
      <c r="B28" s="35">
        <v>110</v>
      </c>
      <c r="C28" s="35" t="s">
        <v>154</v>
      </c>
      <c r="D28" s="36">
        <v>0</v>
      </c>
      <c r="E28" s="36">
        <v>101133</v>
      </c>
      <c r="F28" s="37" t="e">
        <f t="shared" si="0"/>
        <v>#DIV/0!</v>
      </c>
      <c r="G28" s="63"/>
      <c r="H28" s="39" t="s">
        <v>184</v>
      </c>
    </row>
    <row r="29" spans="1:8" ht="50.1" customHeight="1" x14ac:dyDescent="0.25">
      <c r="A29" s="59"/>
      <c r="B29" s="18" t="s">
        <v>126</v>
      </c>
      <c r="C29" s="18" t="s">
        <v>101</v>
      </c>
      <c r="D29" s="19">
        <v>2273591</v>
      </c>
      <c r="E29" s="19">
        <v>57854</v>
      </c>
      <c r="F29" s="17">
        <f t="shared" si="0"/>
        <v>2.544608946815852E-2</v>
      </c>
      <c r="G29" s="62"/>
      <c r="H29" s="39" t="s">
        <v>184</v>
      </c>
    </row>
    <row r="30" spans="1:8" ht="50.1" customHeight="1" x14ac:dyDescent="0.25">
      <c r="A30" s="59"/>
      <c r="B30" s="18" t="s">
        <v>126</v>
      </c>
      <c r="C30" s="18" t="s">
        <v>124</v>
      </c>
      <c r="D30" s="19">
        <v>685760</v>
      </c>
      <c r="E30" s="19">
        <v>0</v>
      </c>
      <c r="F30" s="17">
        <f t="shared" si="0"/>
        <v>0</v>
      </c>
      <c r="G30" s="62"/>
      <c r="H30" s="39" t="s">
        <v>184</v>
      </c>
    </row>
    <row r="31" spans="1:8" ht="50.1" customHeight="1" x14ac:dyDescent="0.25">
      <c r="A31" s="59"/>
      <c r="B31" s="18" t="s">
        <v>127</v>
      </c>
      <c r="C31" s="18" t="s">
        <v>101</v>
      </c>
      <c r="D31" s="19">
        <v>5085918</v>
      </c>
      <c r="E31" s="19">
        <v>754326</v>
      </c>
      <c r="F31" s="17">
        <f t="shared" si="0"/>
        <v>0.14831658709401135</v>
      </c>
      <c r="G31" s="62"/>
      <c r="H31" s="39" t="s">
        <v>184</v>
      </c>
    </row>
    <row r="32" spans="1:8" ht="50.1" customHeight="1" x14ac:dyDescent="0.25">
      <c r="A32" s="59"/>
      <c r="B32" s="14" t="s">
        <v>127</v>
      </c>
      <c r="C32" s="14" t="s">
        <v>124</v>
      </c>
      <c r="D32" s="28">
        <v>10120727</v>
      </c>
      <c r="E32" s="19">
        <v>371700</v>
      </c>
      <c r="F32" s="17">
        <f t="shared" si="0"/>
        <v>3.6726610647634307E-2</v>
      </c>
      <c r="G32" s="62"/>
      <c r="H32" s="39" t="s">
        <v>184</v>
      </c>
    </row>
    <row r="33" spans="1:8" ht="50.1" customHeight="1" x14ac:dyDescent="0.25">
      <c r="A33" s="59" t="s">
        <v>211</v>
      </c>
      <c r="B33" s="18" t="s">
        <v>128</v>
      </c>
      <c r="C33" s="18" t="s">
        <v>109</v>
      </c>
      <c r="D33" s="19">
        <v>737592000</v>
      </c>
      <c r="E33" s="19">
        <v>344693000</v>
      </c>
      <c r="F33" s="17">
        <f t="shared" si="0"/>
        <v>0.4673220425384223</v>
      </c>
      <c r="G33" s="62"/>
      <c r="H33" s="39" t="s">
        <v>184</v>
      </c>
    </row>
    <row r="34" spans="1:8" ht="50.1" customHeight="1" x14ac:dyDescent="0.25">
      <c r="A34" s="59"/>
      <c r="B34" s="18" t="s">
        <v>128</v>
      </c>
      <c r="C34" s="18" t="s">
        <v>101</v>
      </c>
      <c r="D34" s="19">
        <v>17293897</v>
      </c>
      <c r="E34" s="19">
        <v>500900</v>
      </c>
      <c r="F34" s="17">
        <f t="shared" si="0"/>
        <v>2.896397497915016E-2</v>
      </c>
      <c r="G34" s="62"/>
      <c r="H34" s="39" t="s">
        <v>184</v>
      </c>
    </row>
    <row r="35" spans="1:8" ht="50.1" customHeight="1" x14ac:dyDescent="0.25">
      <c r="A35" s="59"/>
      <c r="B35" s="18" t="s">
        <v>128</v>
      </c>
      <c r="C35" s="18" t="s">
        <v>124</v>
      </c>
      <c r="D35" s="19">
        <v>236418971</v>
      </c>
      <c r="E35" s="19">
        <v>41881580</v>
      </c>
      <c r="F35" s="17">
        <f t="shared" si="0"/>
        <v>0.17714982779448779</v>
      </c>
      <c r="G35" s="62"/>
      <c r="H35" s="39" t="s">
        <v>184</v>
      </c>
    </row>
    <row r="36" spans="1:8" ht="50.1" customHeight="1" x14ac:dyDescent="0.25">
      <c r="A36" s="59"/>
      <c r="B36" s="18">
        <v>114</v>
      </c>
      <c r="C36" s="18" t="s">
        <v>109</v>
      </c>
      <c r="D36" s="19">
        <v>1706585092</v>
      </c>
      <c r="E36" s="19">
        <v>922803398</v>
      </c>
      <c r="F36" s="17">
        <f t="shared" si="0"/>
        <v>0.54073096168825552</v>
      </c>
      <c r="G36" s="62"/>
      <c r="H36" s="39" t="s">
        <v>184</v>
      </c>
    </row>
    <row r="37" spans="1:8" ht="50.1" customHeight="1" x14ac:dyDescent="0.25">
      <c r="A37" s="59"/>
      <c r="B37" s="18">
        <v>114</v>
      </c>
      <c r="C37" s="18" t="s">
        <v>101</v>
      </c>
      <c r="D37" s="19">
        <v>28143262</v>
      </c>
      <c r="E37" s="19">
        <v>4007515</v>
      </c>
      <c r="F37" s="17">
        <f t="shared" si="0"/>
        <v>0.14239696165995255</v>
      </c>
      <c r="G37" s="62"/>
      <c r="H37" s="39" t="s">
        <v>184</v>
      </c>
    </row>
    <row r="38" spans="1:8" ht="50.1" customHeight="1" x14ac:dyDescent="0.25">
      <c r="A38" s="59"/>
      <c r="B38" s="18">
        <v>114</v>
      </c>
      <c r="C38" s="18" t="s">
        <v>155</v>
      </c>
      <c r="D38" s="19">
        <v>100000</v>
      </c>
      <c r="E38" s="19">
        <v>100000</v>
      </c>
      <c r="F38" s="17">
        <f t="shared" si="0"/>
        <v>1</v>
      </c>
      <c r="G38" s="15"/>
      <c r="H38" s="39" t="s">
        <v>184</v>
      </c>
    </row>
    <row r="39" spans="1:8" ht="50.1" customHeight="1" x14ac:dyDescent="0.25">
      <c r="A39" s="59"/>
      <c r="B39" s="18">
        <v>114</v>
      </c>
      <c r="C39" s="18" t="s">
        <v>124</v>
      </c>
      <c r="D39" s="19">
        <v>574047091</v>
      </c>
      <c r="E39" s="19">
        <v>231342360</v>
      </c>
      <c r="F39" s="17">
        <f t="shared" si="0"/>
        <v>0.40300240803763604</v>
      </c>
      <c r="G39" s="62"/>
      <c r="H39" s="39" t="s">
        <v>184</v>
      </c>
    </row>
    <row r="40" spans="1:8" ht="50.1" customHeight="1" x14ac:dyDescent="0.25">
      <c r="A40" s="61"/>
      <c r="B40" s="18">
        <v>114</v>
      </c>
      <c r="C40" s="18" t="s">
        <v>153</v>
      </c>
      <c r="D40" s="19">
        <v>11519547</v>
      </c>
      <c r="E40" s="19">
        <v>11519547</v>
      </c>
      <c r="F40" s="17">
        <f t="shared" si="0"/>
        <v>1</v>
      </c>
      <c r="G40" s="15"/>
      <c r="H40" s="39" t="s">
        <v>184</v>
      </c>
    </row>
    <row r="41" spans="1:8" ht="50.1" customHeight="1" x14ac:dyDescent="0.25">
      <c r="A41" s="60" t="s">
        <v>129</v>
      </c>
      <c r="B41" s="22"/>
      <c r="C41" s="23"/>
      <c r="D41" s="24">
        <f>SUM(D42:D122)</f>
        <v>6682959601</v>
      </c>
      <c r="E41" s="24">
        <f>SUM(E42:E122)</f>
        <v>3489758529</v>
      </c>
      <c r="F41" s="25">
        <f t="shared" si="0"/>
        <v>0.52218758414727096</v>
      </c>
      <c r="G41" s="26"/>
      <c r="H41" s="42"/>
    </row>
    <row r="42" spans="1:8" ht="50.1" customHeight="1" x14ac:dyDescent="0.25">
      <c r="A42" s="59"/>
      <c r="B42" s="40" t="s">
        <v>106</v>
      </c>
      <c r="C42" s="40" t="s">
        <v>130</v>
      </c>
      <c r="D42" s="19">
        <v>11325083</v>
      </c>
      <c r="E42" s="19">
        <v>0</v>
      </c>
      <c r="F42" s="17">
        <f t="shared" si="0"/>
        <v>0</v>
      </c>
      <c r="G42" s="62"/>
      <c r="H42" s="39" t="s">
        <v>156</v>
      </c>
    </row>
    <row r="43" spans="1:8" ht="50.1" customHeight="1" x14ac:dyDescent="0.25">
      <c r="A43" s="59"/>
      <c r="B43" s="40" t="s">
        <v>119</v>
      </c>
      <c r="C43" s="40" t="s">
        <v>130</v>
      </c>
      <c r="D43" s="19">
        <v>3369500</v>
      </c>
      <c r="E43" s="19">
        <v>0</v>
      </c>
      <c r="F43" s="17">
        <f t="shared" si="0"/>
        <v>0</v>
      </c>
      <c r="G43" s="64"/>
      <c r="H43" s="39" t="s">
        <v>156</v>
      </c>
    </row>
    <row r="44" spans="1:8" ht="50.1" customHeight="1" x14ac:dyDescent="0.25">
      <c r="A44" s="59"/>
      <c r="B44" s="40" t="s">
        <v>120</v>
      </c>
      <c r="C44" s="40" t="s">
        <v>132</v>
      </c>
      <c r="D44" s="19">
        <v>125337</v>
      </c>
      <c r="E44" s="19">
        <v>0</v>
      </c>
      <c r="F44" s="17">
        <f t="shared" si="0"/>
        <v>0</v>
      </c>
      <c r="G44" s="62"/>
      <c r="H44" s="39" t="s">
        <v>157</v>
      </c>
    </row>
    <row r="45" spans="1:8" ht="50.1" customHeight="1" x14ac:dyDescent="0.25">
      <c r="A45" s="59"/>
      <c r="B45" s="40" t="s">
        <v>120</v>
      </c>
      <c r="C45" s="40" t="s">
        <v>130</v>
      </c>
      <c r="D45" s="19">
        <v>117047431</v>
      </c>
      <c r="E45" s="19">
        <v>74671596</v>
      </c>
      <c r="F45" s="17">
        <f t="shared" si="0"/>
        <v>0.63796014455028915</v>
      </c>
      <c r="G45" s="62"/>
      <c r="H45" s="41" t="s">
        <v>158</v>
      </c>
    </row>
    <row r="46" spans="1:8" ht="50.1" customHeight="1" x14ac:dyDescent="0.25">
      <c r="A46" s="59" t="s">
        <v>197</v>
      </c>
      <c r="B46" s="40" t="s">
        <v>120</v>
      </c>
      <c r="C46" s="40" t="s">
        <v>134</v>
      </c>
      <c r="D46" s="19">
        <v>1525000</v>
      </c>
      <c r="E46" s="19">
        <v>0</v>
      </c>
      <c r="F46" s="17">
        <f t="shared" si="0"/>
        <v>0</v>
      </c>
      <c r="G46" s="62"/>
      <c r="H46" s="39" t="s">
        <v>156</v>
      </c>
    </row>
    <row r="47" spans="1:8" ht="50.1" customHeight="1" x14ac:dyDescent="0.25">
      <c r="A47" s="59"/>
      <c r="B47" s="40" t="s">
        <v>120</v>
      </c>
      <c r="C47" s="40" t="s">
        <v>130</v>
      </c>
      <c r="D47" s="19">
        <v>5431075</v>
      </c>
      <c r="E47" s="19">
        <v>0</v>
      </c>
      <c r="F47" s="17">
        <f t="shared" si="0"/>
        <v>0</v>
      </c>
      <c r="G47" s="65"/>
      <c r="H47" s="39" t="s">
        <v>156</v>
      </c>
    </row>
    <row r="48" spans="1:8" ht="50.1" customHeight="1" x14ac:dyDescent="0.25">
      <c r="A48" s="59"/>
      <c r="B48" s="40" t="s">
        <v>121</v>
      </c>
      <c r="C48" s="40" t="s">
        <v>135</v>
      </c>
      <c r="D48" s="19">
        <v>4200000</v>
      </c>
      <c r="E48" s="19">
        <v>1400000</v>
      </c>
      <c r="F48" s="17">
        <f t="shared" si="0"/>
        <v>0.33333333333333331</v>
      </c>
      <c r="G48" s="62"/>
      <c r="H48" s="39" t="s">
        <v>156</v>
      </c>
    </row>
    <row r="49" spans="1:8" ht="50.1" customHeight="1" x14ac:dyDescent="0.25">
      <c r="A49" s="59"/>
      <c r="B49" s="40" t="s">
        <v>121</v>
      </c>
      <c r="C49" s="40" t="s">
        <v>130</v>
      </c>
      <c r="D49" s="19">
        <v>241000</v>
      </c>
      <c r="E49" s="19">
        <v>0</v>
      </c>
      <c r="F49" s="17">
        <f t="shared" si="0"/>
        <v>0</v>
      </c>
      <c r="G49" s="62"/>
      <c r="H49" s="39" t="s">
        <v>156</v>
      </c>
    </row>
    <row r="50" spans="1:8" ht="50.1" customHeight="1" x14ac:dyDescent="0.25">
      <c r="A50" s="59"/>
      <c r="B50" s="40" t="s">
        <v>123</v>
      </c>
      <c r="C50" s="40" t="s">
        <v>132</v>
      </c>
      <c r="D50" s="19">
        <v>5914427</v>
      </c>
      <c r="E50" s="19">
        <v>67692</v>
      </c>
      <c r="F50" s="17">
        <f t="shared" si="0"/>
        <v>1.1445233832457481E-2</v>
      </c>
      <c r="G50" s="62"/>
      <c r="H50" s="39" t="s">
        <v>159</v>
      </c>
    </row>
    <row r="51" spans="1:8" ht="50.1" customHeight="1" x14ac:dyDescent="0.25">
      <c r="A51" s="59"/>
      <c r="B51" s="40" t="s">
        <v>123</v>
      </c>
      <c r="C51" s="40" t="s">
        <v>137</v>
      </c>
      <c r="D51" s="19">
        <v>1900000</v>
      </c>
      <c r="E51" s="19">
        <v>0</v>
      </c>
      <c r="F51" s="17">
        <f t="shared" si="0"/>
        <v>0</v>
      </c>
      <c r="G51" s="62"/>
      <c r="H51" s="39" t="s">
        <v>160</v>
      </c>
    </row>
    <row r="52" spans="1:8" ht="50.1" customHeight="1" x14ac:dyDescent="0.25">
      <c r="A52" s="59"/>
      <c r="B52" s="40" t="s">
        <v>123</v>
      </c>
      <c r="C52" s="40" t="s">
        <v>130</v>
      </c>
      <c r="D52" s="19">
        <v>6375155</v>
      </c>
      <c r="E52" s="19">
        <v>0</v>
      </c>
      <c r="F52" s="17">
        <f t="shared" si="0"/>
        <v>0</v>
      </c>
      <c r="G52" s="62"/>
      <c r="H52" s="39" t="s">
        <v>161</v>
      </c>
    </row>
    <row r="53" spans="1:8" ht="50.1" customHeight="1" x14ac:dyDescent="0.25">
      <c r="A53" s="59"/>
      <c r="B53" s="40" t="s">
        <v>125</v>
      </c>
      <c r="C53" s="40" t="s">
        <v>130</v>
      </c>
      <c r="D53" s="19">
        <v>1899668</v>
      </c>
      <c r="E53" s="19">
        <v>0</v>
      </c>
      <c r="F53" s="17">
        <f t="shared" si="0"/>
        <v>0</v>
      </c>
      <c r="G53" s="65"/>
      <c r="H53" s="39" t="s">
        <v>161</v>
      </c>
    </row>
    <row r="54" spans="1:8" ht="50.1" customHeight="1" x14ac:dyDescent="0.25">
      <c r="A54" s="59"/>
      <c r="B54" s="40" t="s">
        <v>125</v>
      </c>
      <c r="C54" s="40" t="s">
        <v>131</v>
      </c>
      <c r="D54" s="19">
        <v>4531102</v>
      </c>
      <c r="E54" s="19">
        <v>2035547</v>
      </c>
      <c r="F54" s="17">
        <f t="shared" si="0"/>
        <v>0.44923883858716929</v>
      </c>
      <c r="G54" s="64"/>
      <c r="H54" s="39" t="s">
        <v>161</v>
      </c>
    </row>
    <row r="55" spans="1:8" ht="50.1" customHeight="1" x14ac:dyDescent="0.25">
      <c r="A55" s="59"/>
      <c r="B55" s="40" t="s">
        <v>125</v>
      </c>
      <c r="C55" s="40" t="s">
        <v>41</v>
      </c>
      <c r="D55" s="19">
        <v>1041000</v>
      </c>
      <c r="E55" s="19">
        <v>0</v>
      </c>
      <c r="F55" s="17">
        <f t="shared" si="0"/>
        <v>0</v>
      </c>
      <c r="G55" s="62"/>
      <c r="H55" s="39" t="s">
        <v>162</v>
      </c>
    </row>
    <row r="56" spans="1:8" ht="50.1" customHeight="1" x14ac:dyDescent="0.25">
      <c r="A56" s="59"/>
      <c r="B56" s="40" t="s">
        <v>126</v>
      </c>
      <c r="C56" s="40" t="s">
        <v>140</v>
      </c>
      <c r="D56" s="19">
        <v>47041233</v>
      </c>
      <c r="E56" s="19">
        <v>27213</v>
      </c>
      <c r="F56" s="17">
        <f t="shared" si="0"/>
        <v>5.784924897695602E-4</v>
      </c>
      <c r="G56" s="62"/>
      <c r="H56" s="39" t="s">
        <v>163</v>
      </c>
    </row>
    <row r="57" spans="1:8" ht="50.1" customHeight="1" x14ac:dyDescent="0.25">
      <c r="A57" s="59"/>
      <c r="B57" s="40" t="s">
        <v>126</v>
      </c>
      <c r="C57" s="40" t="s">
        <v>138</v>
      </c>
      <c r="D57" s="19">
        <v>2393777</v>
      </c>
      <c r="E57" s="19">
        <v>0</v>
      </c>
      <c r="F57" s="17">
        <f t="shared" ref="F57:F122" si="1">E57/D57</f>
        <v>0</v>
      </c>
      <c r="G57" s="62"/>
      <c r="H57" s="39" t="s">
        <v>164</v>
      </c>
    </row>
    <row r="58" spans="1:8" ht="50.1" customHeight="1" x14ac:dyDescent="0.25">
      <c r="A58" s="59"/>
      <c r="B58" s="40" t="s">
        <v>126</v>
      </c>
      <c r="C58" s="40" t="s">
        <v>130</v>
      </c>
      <c r="D58" s="19">
        <v>7546860</v>
      </c>
      <c r="E58" s="19">
        <v>4143010</v>
      </c>
      <c r="F58" s="17">
        <f t="shared" si="1"/>
        <v>0.54897136027433924</v>
      </c>
      <c r="G58" s="62"/>
      <c r="H58" s="39" t="s">
        <v>161</v>
      </c>
    </row>
    <row r="59" spans="1:8" ht="50.1" customHeight="1" x14ac:dyDescent="0.25">
      <c r="A59" s="59"/>
      <c r="B59" s="40" t="s">
        <v>126</v>
      </c>
      <c r="C59" s="40" t="s">
        <v>131</v>
      </c>
      <c r="D59" s="19">
        <v>4884715</v>
      </c>
      <c r="E59" s="19">
        <v>4875067</v>
      </c>
      <c r="F59" s="17">
        <f t="shared" si="1"/>
        <v>0.99802485917806871</v>
      </c>
      <c r="G59" s="20"/>
      <c r="H59" s="39" t="s">
        <v>161</v>
      </c>
    </row>
    <row r="60" spans="1:8" ht="50.1" customHeight="1" x14ac:dyDescent="0.25">
      <c r="A60" s="59" t="s">
        <v>129</v>
      </c>
      <c r="B60" s="40" t="s">
        <v>126</v>
      </c>
      <c r="C60" s="40" t="s">
        <v>141</v>
      </c>
      <c r="D60" s="19">
        <v>940000</v>
      </c>
      <c r="E60" s="19">
        <v>0</v>
      </c>
      <c r="F60" s="17">
        <f t="shared" si="1"/>
        <v>0</v>
      </c>
      <c r="G60" s="62"/>
      <c r="H60" s="39" t="s">
        <v>165</v>
      </c>
    </row>
    <row r="61" spans="1:8" ht="50.1" customHeight="1" x14ac:dyDescent="0.25">
      <c r="A61" s="59"/>
      <c r="B61" s="40" t="s">
        <v>126</v>
      </c>
      <c r="C61" s="40" t="s">
        <v>130</v>
      </c>
      <c r="D61" s="19">
        <v>84192</v>
      </c>
      <c r="E61" s="19">
        <v>0</v>
      </c>
      <c r="F61" s="17">
        <f t="shared" si="1"/>
        <v>0</v>
      </c>
      <c r="G61" s="65"/>
      <c r="H61" s="39" t="s">
        <v>156</v>
      </c>
    </row>
    <row r="62" spans="1:8" ht="50.1" customHeight="1" x14ac:dyDescent="0.25">
      <c r="A62" s="59"/>
      <c r="B62" s="40" t="s">
        <v>127</v>
      </c>
      <c r="C62" s="40" t="s">
        <v>132</v>
      </c>
      <c r="D62" s="19">
        <v>44422841</v>
      </c>
      <c r="E62" s="19">
        <v>8339115</v>
      </c>
      <c r="F62" s="17">
        <f t="shared" si="1"/>
        <v>0.18772133461702731</v>
      </c>
      <c r="G62" s="62"/>
      <c r="H62" s="41" t="s">
        <v>166</v>
      </c>
    </row>
    <row r="63" spans="1:8" ht="50.1" customHeight="1" x14ac:dyDescent="0.25">
      <c r="A63" s="59"/>
      <c r="B63" s="40" t="s">
        <v>127</v>
      </c>
      <c r="C63" s="40" t="s">
        <v>142</v>
      </c>
      <c r="D63" s="19">
        <v>5258000</v>
      </c>
      <c r="E63" s="19">
        <v>2121332</v>
      </c>
      <c r="F63" s="17">
        <f t="shared" si="1"/>
        <v>0.4034484594903005</v>
      </c>
      <c r="G63" s="62"/>
      <c r="H63" s="39" t="s">
        <v>163</v>
      </c>
    </row>
    <row r="64" spans="1:8" ht="50.1" customHeight="1" x14ac:dyDescent="0.25">
      <c r="A64" s="59"/>
      <c r="B64" s="40" t="s">
        <v>127</v>
      </c>
      <c r="C64" s="40" t="s">
        <v>143</v>
      </c>
      <c r="D64" s="19">
        <v>3000000</v>
      </c>
      <c r="E64" s="19">
        <v>0</v>
      </c>
      <c r="F64" s="17">
        <f t="shared" si="1"/>
        <v>0</v>
      </c>
      <c r="G64" s="62"/>
      <c r="H64" s="39" t="s">
        <v>160</v>
      </c>
    </row>
    <row r="65" spans="1:8" ht="50.1" customHeight="1" x14ac:dyDescent="0.25">
      <c r="A65" s="59"/>
      <c r="B65" s="40" t="s">
        <v>127</v>
      </c>
      <c r="C65" s="40" t="s">
        <v>140</v>
      </c>
      <c r="D65" s="19">
        <v>30426000</v>
      </c>
      <c r="E65" s="19">
        <v>0</v>
      </c>
      <c r="F65" s="17">
        <f t="shared" si="1"/>
        <v>0</v>
      </c>
      <c r="G65" s="65"/>
      <c r="H65" s="39" t="s">
        <v>163</v>
      </c>
    </row>
    <row r="66" spans="1:8" ht="50.1" customHeight="1" x14ac:dyDescent="0.25">
      <c r="A66" s="59"/>
      <c r="B66" s="18" t="s">
        <v>127</v>
      </c>
      <c r="C66" s="18" t="s">
        <v>144</v>
      </c>
      <c r="D66" s="19">
        <v>5000000</v>
      </c>
      <c r="E66" s="19">
        <v>0</v>
      </c>
      <c r="F66" s="17">
        <f t="shared" si="1"/>
        <v>0</v>
      </c>
      <c r="G66" s="62"/>
      <c r="H66" s="39" t="s">
        <v>167</v>
      </c>
    </row>
    <row r="67" spans="1:8" ht="50.1" customHeight="1" x14ac:dyDescent="0.25">
      <c r="A67" s="59"/>
      <c r="B67" s="40" t="s">
        <v>127</v>
      </c>
      <c r="C67" s="40" t="s">
        <v>145</v>
      </c>
      <c r="D67" s="19">
        <v>888971</v>
      </c>
      <c r="E67" s="19">
        <v>888971</v>
      </c>
      <c r="F67" s="17">
        <f t="shared" si="1"/>
        <v>1</v>
      </c>
      <c r="G67" s="15"/>
      <c r="H67" s="39" t="s">
        <v>167</v>
      </c>
    </row>
    <row r="68" spans="1:8" ht="50.1" customHeight="1" x14ac:dyDescent="0.25">
      <c r="A68" s="59"/>
      <c r="B68" s="40" t="s">
        <v>127</v>
      </c>
      <c r="C68" s="40" t="s">
        <v>133</v>
      </c>
      <c r="D68" s="19">
        <v>1317000</v>
      </c>
      <c r="E68" s="19">
        <v>0</v>
      </c>
      <c r="F68" s="17">
        <f t="shared" si="1"/>
        <v>0</v>
      </c>
      <c r="G68" s="62"/>
      <c r="H68" s="39" t="s">
        <v>167</v>
      </c>
    </row>
    <row r="69" spans="1:8" ht="50.1" customHeight="1" x14ac:dyDescent="0.25">
      <c r="A69" s="59"/>
      <c r="B69" s="40" t="s">
        <v>127</v>
      </c>
      <c r="C69" s="40" t="s">
        <v>146</v>
      </c>
      <c r="D69" s="19">
        <v>11970000</v>
      </c>
      <c r="E69" s="19">
        <v>0</v>
      </c>
      <c r="F69" s="17">
        <f t="shared" si="1"/>
        <v>0</v>
      </c>
      <c r="G69" s="62"/>
      <c r="H69" s="39" t="s">
        <v>161</v>
      </c>
    </row>
    <row r="70" spans="1:8" ht="50.1" customHeight="1" x14ac:dyDescent="0.25">
      <c r="A70" s="59" t="s">
        <v>198</v>
      </c>
      <c r="B70" s="40" t="s">
        <v>127</v>
      </c>
      <c r="C70" s="40" t="s">
        <v>138</v>
      </c>
      <c r="D70" s="19">
        <v>7468488</v>
      </c>
      <c r="E70" s="19">
        <v>4391500</v>
      </c>
      <c r="F70" s="17">
        <f t="shared" si="1"/>
        <v>0.58800389047957236</v>
      </c>
      <c r="G70" s="62"/>
      <c r="H70" s="39" t="s">
        <v>164</v>
      </c>
    </row>
    <row r="71" spans="1:8" ht="50.1" customHeight="1" x14ac:dyDescent="0.25">
      <c r="A71" s="59"/>
      <c r="B71" s="40" t="s">
        <v>127</v>
      </c>
      <c r="C71" s="40" t="s">
        <v>130</v>
      </c>
      <c r="D71" s="19">
        <v>71528866</v>
      </c>
      <c r="E71" s="19">
        <v>37039121</v>
      </c>
      <c r="F71" s="17">
        <f t="shared" si="1"/>
        <v>0.51782060965428978</v>
      </c>
      <c r="G71" s="62"/>
      <c r="H71" s="41" t="s">
        <v>168</v>
      </c>
    </row>
    <row r="72" spans="1:8" ht="50.1" customHeight="1" x14ac:dyDescent="0.25">
      <c r="A72" s="59"/>
      <c r="B72" s="40" t="s">
        <v>127</v>
      </c>
      <c r="C72" s="40" t="s">
        <v>139</v>
      </c>
      <c r="D72" s="19">
        <v>1141600</v>
      </c>
      <c r="E72" s="19">
        <v>1141600</v>
      </c>
      <c r="F72" s="17">
        <f t="shared" si="1"/>
        <v>1</v>
      </c>
      <c r="G72" s="20"/>
      <c r="H72" s="39" t="s">
        <v>165</v>
      </c>
    </row>
    <row r="73" spans="1:8" ht="50.1" customHeight="1" x14ac:dyDescent="0.25">
      <c r="A73" s="59"/>
      <c r="B73" s="40" t="s">
        <v>127</v>
      </c>
      <c r="C73" s="40" t="s">
        <v>131</v>
      </c>
      <c r="D73" s="19">
        <v>5429538</v>
      </c>
      <c r="E73" s="19">
        <v>4189610</v>
      </c>
      <c r="F73" s="17">
        <f t="shared" si="1"/>
        <v>0.77163287189444107</v>
      </c>
      <c r="G73" s="65"/>
      <c r="H73" s="39" t="s">
        <v>161</v>
      </c>
    </row>
    <row r="74" spans="1:8" ht="50.1" customHeight="1" x14ac:dyDescent="0.25">
      <c r="A74" s="59"/>
      <c r="B74" s="40" t="s">
        <v>127</v>
      </c>
      <c r="C74" s="40" t="s">
        <v>141</v>
      </c>
      <c r="D74" s="19">
        <v>3473148</v>
      </c>
      <c r="E74" s="19">
        <v>0</v>
      </c>
      <c r="F74" s="17">
        <f t="shared" si="1"/>
        <v>0</v>
      </c>
      <c r="G74" s="62"/>
      <c r="H74" s="39" t="s">
        <v>165</v>
      </c>
    </row>
    <row r="75" spans="1:8" ht="50.1" customHeight="1" x14ac:dyDescent="0.25">
      <c r="A75" s="59"/>
      <c r="B75" s="40" t="s">
        <v>127</v>
      </c>
      <c r="C75" s="40" t="s">
        <v>136</v>
      </c>
      <c r="D75" s="19">
        <v>761212</v>
      </c>
      <c r="E75" s="19">
        <v>761212</v>
      </c>
      <c r="F75" s="17">
        <f t="shared" si="1"/>
        <v>1</v>
      </c>
      <c r="G75" s="20"/>
      <c r="H75" s="39" t="s">
        <v>162</v>
      </c>
    </row>
    <row r="76" spans="1:8" ht="50.1" customHeight="1" x14ac:dyDescent="0.25">
      <c r="A76" s="59"/>
      <c r="B76" s="40" t="s">
        <v>127</v>
      </c>
      <c r="C76" s="40" t="s">
        <v>130</v>
      </c>
      <c r="D76" s="19">
        <v>177853955</v>
      </c>
      <c r="E76" s="19">
        <v>0</v>
      </c>
      <c r="F76" s="17">
        <f t="shared" si="1"/>
        <v>0</v>
      </c>
      <c r="G76" s="62"/>
      <c r="H76" s="39" t="s">
        <v>169</v>
      </c>
    </row>
    <row r="77" spans="1:8" ht="50.1" customHeight="1" x14ac:dyDescent="0.25">
      <c r="A77" s="59"/>
      <c r="B77" s="40" t="s">
        <v>128</v>
      </c>
      <c r="C77" s="40" t="s">
        <v>147</v>
      </c>
      <c r="D77" s="19">
        <v>12135286</v>
      </c>
      <c r="E77" s="19">
        <v>0</v>
      </c>
      <c r="F77" s="17">
        <f t="shared" si="1"/>
        <v>0</v>
      </c>
      <c r="G77" s="62"/>
      <c r="H77" s="41" t="s">
        <v>171</v>
      </c>
    </row>
    <row r="78" spans="1:8" ht="50.1" customHeight="1" x14ac:dyDescent="0.25">
      <c r="A78" s="59" t="s">
        <v>198</v>
      </c>
      <c r="B78" s="40" t="s">
        <v>128</v>
      </c>
      <c r="C78" s="40" t="s">
        <v>132</v>
      </c>
      <c r="D78" s="19">
        <v>93125517</v>
      </c>
      <c r="E78" s="19">
        <v>9530000</v>
      </c>
      <c r="F78" s="17">
        <f t="shared" si="1"/>
        <v>0.10233500233883265</v>
      </c>
      <c r="G78" s="62"/>
      <c r="H78" s="41" t="s">
        <v>170</v>
      </c>
    </row>
    <row r="79" spans="1:8" ht="50.1" customHeight="1" x14ac:dyDescent="0.25">
      <c r="A79" s="59"/>
      <c r="B79" s="40" t="s">
        <v>128</v>
      </c>
      <c r="C79" s="40" t="s">
        <v>148</v>
      </c>
      <c r="D79" s="19">
        <v>800000</v>
      </c>
      <c r="E79" s="19">
        <v>0</v>
      </c>
      <c r="F79" s="17">
        <f t="shared" si="1"/>
        <v>0</v>
      </c>
      <c r="G79" s="62"/>
      <c r="H79" s="41" t="s">
        <v>172</v>
      </c>
    </row>
    <row r="80" spans="1:8" ht="50.1" customHeight="1" x14ac:dyDescent="0.25">
      <c r="A80" s="59"/>
      <c r="B80" s="40" t="s">
        <v>128</v>
      </c>
      <c r="C80" s="40" t="s">
        <v>142</v>
      </c>
      <c r="D80" s="19">
        <v>18426081</v>
      </c>
      <c r="E80" s="19">
        <v>8199889</v>
      </c>
      <c r="F80" s="17">
        <f t="shared" si="1"/>
        <v>0.44501535622251959</v>
      </c>
      <c r="G80" s="62"/>
      <c r="H80" s="41" t="s">
        <v>173</v>
      </c>
    </row>
    <row r="81" spans="1:8" ht="50.1" customHeight="1" x14ac:dyDescent="0.25">
      <c r="A81" s="59"/>
      <c r="B81" s="40" t="s">
        <v>128</v>
      </c>
      <c r="C81" s="40" t="s">
        <v>140</v>
      </c>
      <c r="D81" s="19">
        <v>278830664</v>
      </c>
      <c r="E81" s="19">
        <v>94164472</v>
      </c>
      <c r="F81" s="17">
        <f t="shared" si="1"/>
        <v>0.33771203873043176</v>
      </c>
      <c r="G81" s="62"/>
      <c r="H81" s="41" t="s">
        <v>173</v>
      </c>
    </row>
    <row r="82" spans="1:8" ht="50.1" customHeight="1" x14ac:dyDescent="0.25">
      <c r="A82" s="59"/>
      <c r="B82" s="40" t="s">
        <v>209</v>
      </c>
      <c r="C82" s="40" t="s">
        <v>48</v>
      </c>
      <c r="D82" s="19">
        <v>1935000</v>
      </c>
      <c r="E82" s="19">
        <v>0</v>
      </c>
      <c r="F82" s="17">
        <f t="shared" si="1"/>
        <v>0</v>
      </c>
      <c r="G82" s="62"/>
      <c r="H82" s="41" t="s">
        <v>210</v>
      </c>
    </row>
    <row r="83" spans="1:8" ht="50.1" customHeight="1" x14ac:dyDescent="0.25">
      <c r="A83" s="59"/>
      <c r="B83" s="40">
        <v>113</v>
      </c>
      <c r="C83" s="40" t="s">
        <v>28</v>
      </c>
      <c r="D83" s="19">
        <v>7992000</v>
      </c>
      <c r="E83" s="19">
        <v>0</v>
      </c>
      <c r="F83" s="17">
        <f t="shared" si="1"/>
        <v>0</v>
      </c>
      <c r="G83" s="62"/>
      <c r="H83" s="41" t="s">
        <v>73</v>
      </c>
    </row>
    <row r="84" spans="1:8" ht="50.1" customHeight="1" x14ac:dyDescent="0.25">
      <c r="A84" s="59"/>
      <c r="B84" s="40">
        <v>113</v>
      </c>
      <c r="C84" s="40" t="s">
        <v>50</v>
      </c>
      <c r="D84" s="19">
        <v>3970517</v>
      </c>
      <c r="E84" s="19">
        <v>3114542</v>
      </c>
      <c r="F84" s="17">
        <f t="shared" si="1"/>
        <v>0.78441724339676677</v>
      </c>
      <c r="G84" s="62"/>
      <c r="H84" s="41" t="s">
        <v>174</v>
      </c>
    </row>
    <row r="85" spans="1:8" ht="50.1" customHeight="1" x14ac:dyDescent="0.25">
      <c r="A85" s="59"/>
      <c r="B85" s="40" t="s">
        <v>128</v>
      </c>
      <c r="C85" s="40" t="s">
        <v>31</v>
      </c>
      <c r="D85" s="19">
        <v>3778515</v>
      </c>
      <c r="E85" s="19">
        <v>1250120</v>
      </c>
      <c r="F85" s="17">
        <f t="shared" si="1"/>
        <v>0.33084955332981342</v>
      </c>
      <c r="G85" s="62"/>
      <c r="H85" s="41" t="s">
        <v>175</v>
      </c>
    </row>
    <row r="86" spans="1:8" ht="50.1" customHeight="1" x14ac:dyDescent="0.25">
      <c r="A86" s="59"/>
      <c r="B86" s="40" t="s">
        <v>128</v>
      </c>
      <c r="C86" s="40" t="s">
        <v>146</v>
      </c>
      <c r="D86" s="19">
        <v>15191668</v>
      </c>
      <c r="E86" s="19">
        <v>14875928</v>
      </c>
      <c r="F86" s="17">
        <f t="shared" si="1"/>
        <v>0.97921623879616115</v>
      </c>
      <c r="G86" s="20"/>
      <c r="H86" s="41" t="s">
        <v>176</v>
      </c>
    </row>
    <row r="87" spans="1:8" ht="50.1" customHeight="1" x14ac:dyDescent="0.25">
      <c r="A87" s="59"/>
      <c r="B87" s="40" t="s">
        <v>128</v>
      </c>
      <c r="C87" s="40" t="s">
        <v>135</v>
      </c>
      <c r="D87" s="19">
        <v>35519215</v>
      </c>
      <c r="E87" s="19">
        <v>767590</v>
      </c>
      <c r="F87" s="17">
        <f t="shared" si="1"/>
        <v>2.1610556426993107E-2</v>
      </c>
      <c r="G87" s="62"/>
      <c r="H87" s="41" t="s">
        <v>164</v>
      </c>
    </row>
    <row r="88" spans="1:8" ht="50.1" customHeight="1" x14ac:dyDescent="0.25">
      <c r="A88" s="59"/>
      <c r="B88" s="40" t="s">
        <v>128</v>
      </c>
      <c r="C88" s="40" t="s">
        <v>138</v>
      </c>
      <c r="D88" s="19">
        <v>29520257</v>
      </c>
      <c r="E88" s="19">
        <v>8883425</v>
      </c>
      <c r="F88" s="17">
        <f t="shared" si="1"/>
        <v>0.30092641131139203</v>
      </c>
      <c r="G88" s="62"/>
      <c r="H88" s="41" t="s">
        <v>164</v>
      </c>
    </row>
    <row r="89" spans="1:8" ht="50.1" customHeight="1" x14ac:dyDescent="0.25">
      <c r="A89" s="59"/>
      <c r="B89" s="40" t="s">
        <v>128</v>
      </c>
      <c r="C89" s="40" t="s">
        <v>130</v>
      </c>
      <c r="D89" s="19">
        <v>73207152</v>
      </c>
      <c r="E89" s="19">
        <v>29088022</v>
      </c>
      <c r="F89" s="17">
        <f t="shared" si="1"/>
        <v>0.39733852779848616</v>
      </c>
      <c r="G89" s="62"/>
      <c r="H89" s="41" t="s">
        <v>177</v>
      </c>
    </row>
    <row r="90" spans="1:8" ht="50.1" customHeight="1" x14ac:dyDescent="0.25">
      <c r="A90" s="59"/>
      <c r="B90" s="40" t="s">
        <v>128</v>
      </c>
      <c r="C90" s="40" t="s">
        <v>149</v>
      </c>
      <c r="D90" s="19">
        <v>2554940</v>
      </c>
      <c r="E90" s="19">
        <v>2513735</v>
      </c>
      <c r="F90" s="17">
        <f t="shared" si="1"/>
        <v>0.98387241970457229</v>
      </c>
      <c r="G90" s="15"/>
      <c r="H90" s="41" t="s">
        <v>176</v>
      </c>
    </row>
    <row r="91" spans="1:8" ht="50.1" customHeight="1" x14ac:dyDescent="0.25">
      <c r="A91" s="59"/>
      <c r="B91" s="40" t="s">
        <v>128</v>
      </c>
      <c r="C91" s="40" t="s">
        <v>131</v>
      </c>
      <c r="D91" s="19">
        <v>865894139</v>
      </c>
      <c r="E91" s="19">
        <v>410840706</v>
      </c>
      <c r="F91" s="17">
        <f t="shared" si="1"/>
        <v>0.47446990052902993</v>
      </c>
      <c r="G91" s="62"/>
      <c r="H91" s="41" t="s">
        <v>176</v>
      </c>
    </row>
    <row r="92" spans="1:8" ht="50.1" customHeight="1" x14ac:dyDescent="0.25">
      <c r="A92" s="59"/>
      <c r="B92" s="40" t="s">
        <v>128</v>
      </c>
      <c r="C92" s="40" t="s">
        <v>136</v>
      </c>
      <c r="D92" s="19">
        <v>7146000</v>
      </c>
      <c r="E92" s="19">
        <v>1516024</v>
      </c>
      <c r="F92" s="17">
        <f t="shared" si="1"/>
        <v>0.2121500139938427</v>
      </c>
      <c r="G92" s="62"/>
      <c r="H92" s="41" t="s">
        <v>178</v>
      </c>
    </row>
    <row r="93" spans="1:8" ht="50.1" customHeight="1" x14ac:dyDescent="0.25">
      <c r="A93" s="59"/>
      <c r="B93" s="40" t="s">
        <v>128</v>
      </c>
      <c r="C93" s="40" t="s">
        <v>134</v>
      </c>
      <c r="D93" s="19">
        <v>4699451</v>
      </c>
      <c r="E93" s="19">
        <v>3294294</v>
      </c>
      <c r="F93" s="17">
        <f t="shared" si="1"/>
        <v>0.7009954992615095</v>
      </c>
      <c r="G93" s="62"/>
      <c r="H93" s="41" t="s">
        <v>179</v>
      </c>
    </row>
    <row r="94" spans="1:8" ht="50.1" customHeight="1" x14ac:dyDescent="0.25">
      <c r="A94" s="59"/>
      <c r="B94" s="40" t="s">
        <v>128</v>
      </c>
      <c r="C94" s="40" t="s">
        <v>130</v>
      </c>
      <c r="D94" s="19">
        <v>92627676</v>
      </c>
      <c r="E94" s="19">
        <v>24569394</v>
      </c>
      <c r="F94" s="17">
        <f t="shared" si="1"/>
        <v>0.26524895215982747</v>
      </c>
      <c r="G94" s="62"/>
      <c r="H94" s="41" t="s">
        <v>179</v>
      </c>
    </row>
    <row r="95" spans="1:8" ht="50.1" customHeight="1" x14ac:dyDescent="0.25">
      <c r="A95" s="59"/>
      <c r="B95" s="40" t="s">
        <v>128</v>
      </c>
      <c r="C95" s="40" t="s">
        <v>150</v>
      </c>
      <c r="D95" s="19">
        <v>6786159</v>
      </c>
      <c r="E95" s="19">
        <v>6045169</v>
      </c>
      <c r="F95" s="17">
        <f t="shared" si="1"/>
        <v>0.89080862974180242</v>
      </c>
      <c r="G95" s="20"/>
      <c r="H95" s="41" t="s">
        <v>186</v>
      </c>
    </row>
    <row r="96" spans="1:8" ht="50.1" customHeight="1" x14ac:dyDescent="0.25">
      <c r="A96" s="59"/>
      <c r="B96" s="40">
        <v>114</v>
      </c>
      <c r="C96" s="40" t="s">
        <v>147</v>
      </c>
      <c r="D96" s="19">
        <v>2350000</v>
      </c>
      <c r="E96" s="19">
        <v>2350000</v>
      </c>
      <c r="F96" s="17">
        <f t="shared" si="1"/>
        <v>1</v>
      </c>
      <c r="G96" s="29"/>
      <c r="H96" s="41" t="s">
        <v>187</v>
      </c>
    </row>
    <row r="97" spans="1:8" ht="50.1" customHeight="1" x14ac:dyDescent="0.25">
      <c r="A97" s="59"/>
      <c r="B97" s="40">
        <v>114</v>
      </c>
      <c r="C97" s="40" t="s">
        <v>180</v>
      </c>
      <c r="D97" s="19">
        <v>400000</v>
      </c>
      <c r="E97" s="19">
        <v>400000</v>
      </c>
      <c r="F97" s="17">
        <f>E97/D97</f>
        <v>1</v>
      </c>
      <c r="G97" s="29"/>
      <c r="H97" s="41" t="s">
        <v>63</v>
      </c>
    </row>
    <row r="98" spans="1:8" ht="50.1" customHeight="1" x14ac:dyDescent="0.25">
      <c r="A98" s="59"/>
      <c r="B98" s="40">
        <v>114</v>
      </c>
      <c r="C98" s="40" t="s">
        <v>182</v>
      </c>
      <c r="D98" s="19">
        <v>2870000</v>
      </c>
      <c r="E98" s="19">
        <v>1435000</v>
      </c>
      <c r="F98" s="17">
        <f t="shared" si="1"/>
        <v>0.5</v>
      </c>
      <c r="G98" s="66"/>
      <c r="H98" s="41" t="s">
        <v>181</v>
      </c>
    </row>
    <row r="99" spans="1:8" ht="50.1" customHeight="1" x14ac:dyDescent="0.25">
      <c r="A99" s="58" t="s">
        <v>199</v>
      </c>
      <c r="B99" s="40">
        <v>114</v>
      </c>
      <c r="C99" s="40" t="s">
        <v>132</v>
      </c>
      <c r="D99" s="19">
        <v>118857586</v>
      </c>
      <c r="E99" s="19">
        <v>4492319</v>
      </c>
      <c r="F99" s="17">
        <f t="shared" si="1"/>
        <v>3.7795812208402078E-2</v>
      </c>
      <c r="G99" s="66"/>
      <c r="H99" s="41" t="s">
        <v>201</v>
      </c>
    </row>
    <row r="100" spans="1:8" ht="50.1" customHeight="1" x14ac:dyDescent="0.25">
      <c r="A100" s="58"/>
      <c r="B100" s="40">
        <v>114</v>
      </c>
      <c r="C100" s="40" t="s">
        <v>202</v>
      </c>
      <c r="D100" s="19">
        <v>147000</v>
      </c>
      <c r="E100" s="19">
        <v>0</v>
      </c>
      <c r="F100" s="17">
        <f t="shared" si="1"/>
        <v>0</v>
      </c>
      <c r="G100" s="66"/>
      <c r="H100" s="41" t="s">
        <v>188</v>
      </c>
    </row>
    <row r="101" spans="1:8" ht="50.1" customHeight="1" x14ac:dyDescent="0.25">
      <c r="A101" s="58"/>
      <c r="B101" s="40">
        <v>114</v>
      </c>
      <c r="C101" s="40" t="s">
        <v>148</v>
      </c>
      <c r="D101" s="19">
        <v>44234719</v>
      </c>
      <c r="E101" s="19">
        <v>40519174</v>
      </c>
      <c r="F101" s="17">
        <f t="shared" si="1"/>
        <v>0.91600387469399325</v>
      </c>
      <c r="G101" s="29"/>
      <c r="H101" s="41" t="s">
        <v>188</v>
      </c>
    </row>
    <row r="102" spans="1:8" ht="50.1" customHeight="1" x14ac:dyDescent="0.25">
      <c r="A102" s="58"/>
      <c r="B102" s="40">
        <v>114</v>
      </c>
      <c r="C102" s="40" t="s">
        <v>142</v>
      </c>
      <c r="D102" s="19">
        <v>24134568</v>
      </c>
      <c r="E102" s="19">
        <v>4576104</v>
      </c>
      <c r="F102" s="17">
        <f t="shared" si="1"/>
        <v>0.18960786868030952</v>
      </c>
      <c r="G102" s="66"/>
      <c r="H102" s="41" t="s">
        <v>189</v>
      </c>
    </row>
    <row r="103" spans="1:8" ht="50.1" customHeight="1" x14ac:dyDescent="0.25">
      <c r="A103" s="58"/>
      <c r="B103" s="40">
        <v>114</v>
      </c>
      <c r="C103" s="40" t="s">
        <v>137</v>
      </c>
      <c r="D103" s="19">
        <v>12000000</v>
      </c>
      <c r="E103" s="19">
        <v>1480000</v>
      </c>
      <c r="F103" s="17">
        <f t="shared" si="1"/>
        <v>0.12333333333333334</v>
      </c>
      <c r="G103" s="66"/>
      <c r="H103" s="41" t="s">
        <v>190</v>
      </c>
    </row>
    <row r="104" spans="1:8" ht="50.1" customHeight="1" x14ac:dyDescent="0.25">
      <c r="A104" s="58"/>
      <c r="B104" s="40">
        <v>114</v>
      </c>
      <c r="C104" s="40" t="s">
        <v>140</v>
      </c>
      <c r="D104" s="19">
        <v>463265853</v>
      </c>
      <c r="E104" s="19">
        <v>316889218</v>
      </c>
      <c r="F104" s="17">
        <f t="shared" si="1"/>
        <v>0.68403318731113127</v>
      </c>
      <c r="G104" s="66"/>
      <c r="H104" s="41" t="s">
        <v>189</v>
      </c>
    </row>
    <row r="105" spans="1:8" ht="50.1" customHeight="1" x14ac:dyDescent="0.25">
      <c r="A105" s="58"/>
      <c r="B105" s="40">
        <v>114</v>
      </c>
      <c r="C105" s="40" t="s">
        <v>203</v>
      </c>
      <c r="D105" s="19">
        <v>5824578</v>
      </c>
      <c r="E105" s="19">
        <v>4459257</v>
      </c>
      <c r="F105" s="17">
        <f t="shared" si="1"/>
        <v>0.76559314683398527</v>
      </c>
      <c r="G105" s="66"/>
      <c r="H105" s="41" t="s">
        <v>191</v>
      </c>
    </row>
    <row r="106" spans="1:8" ht="50.1" customHeight="1" x14ac:dyDescent="0.25">
      <c r="A106" s="58"/>
      <c r="B106" s="40">
        <v>114</v>
      </c>
      <c r="C106" s="40" t="s">
        <v>204</v>
      </c>
      <c r="D106" s="19">
        <v>148111691</v>
      </c>
      <c r="E106" s="19">
        <v>77304029</v>
      </c>
      <c r="F106" s="17">
        <f t="shared" si="1"/>
        <v>0.52193063544187068</v>
      </c>
      <c r="G106" s="66"/>
      <c r="H106" s="41" t="s">
        <v>191</v>
      </c>
    </row>
    <row r="107" spans="1:8" ht="50.1" customHeight="1" x14ac:dyDescent="0.25">
      <c r="A107" s="58"/>
      <c r="B107" s="40">
        <v>114</v>
      </c>
      <c r="C107" s="40" t="s">
        <v>144</v>
      </c>
      <c r="D107" s="19">
        <v>8001830</v>
      </c>
      <c r="E107" s="19">
        <v>7554830</v>
      </c>
      <c r="F107" s="17">
        <f t="shared" si="1"/>
        <v>0.94413777848317193</v>
      </c>
      <c r="G107" s="29"/>
      <c r="H107" s="41" t="s">
        <v>192</v>
      </c>
    </row>
    <row r="108" spans="1:8" ht="50.1" customHeight="1" x14ac:dyDescent="0.25">
      <c r="A108" s="58"/>
      <c r="B108" s="40">
        <v>114</v>
      </c>
      <c r="C108" s="40" t="s">
        <v>145</v>
      </c>
      <c r="D108" s="19">
        <v>32798363</v>
      </c>
      <c r="E108" s="19">
        <v>13600335</v>
      </c>
      <c r="F108" s="17">
        <f t="shared" si="1"/>
        <v>0.41466505508216978</v>
      </c>
      <c r="G108" s="66"/>
      <c r="H108" s="41" t="s">
        <v>192</v>
      </c>
    </row>
    <row r="109" spans="1:8" ht="50.1" customHeight="1" x14ac:dyDescent="0.25">
      <c r="A109" s="58"/>
      <c r="B109" s="40">
        <v>114</v>
      </c>
      <c r="C109" s="40" t="s">
        <v>133</v>
      </c>
      <c r="D109" s="19">
        <v>14131841</v>
      </c>
      <c r="E109" s="19">
        <v>8524556</v>
      </c>
      <c r="F109" s="17">
        <f t="shared" si="1"/>
        <v>0.60321624054502165</v>
      </c>
      <c r="G109" s="66"/>
      <c r="H109" s="41" t="s">
        <v>193</v>
      </c>
    </row>
    <row r="110" spans="1:8" ht="50.1" customHeight="1" x14ac:dyDescent="0.25">
      <c r="A110" s="58"/>
      <c r="B110" s="40">
        <v>114</v>
      </c>
      <c r="C110" s="40" t="s">
        <v>146</v>
      </c>
      <c r="D110" s="19">
        <v>707790609</v>
      </c>
      <c r="E110" s="19">
        <v>484962733</v>
      </c>
      <c r="F110" s="17">
        <f t="shared" si="1"/>
        <v>0.68517825305026048</v>
      </c>
      <c r="G110" s="66"/>
      <c r="H110" s="41" t="s">
        <v>193</v>
      </c>
    </row>
    <row r="111" spans="1:8" ht="50.1" customHeight="1" x14ac:dyDescent="0.25">
      <c r="A111" s="58"/>
      <c r="B111" s="40">
        <v>114</v>
      </c>
      <c r="C111" s="40" t="s">
        <v>135</v>
      </c>
      <c r="D111" s="19">
        <v>83671738</v>
      </c>
      <c r="E111" s="19">
        <v>11754042</v>
      </c>
      <c r="F111" s="17">
        <f t="shared" si="1"/>
        <v>0.14047804289663493</v>
      </c>
      <c r="G111" s="66"/>
      <c r="H111" s="41" t="s">
        <v>194</v>
      </c>
    </row>
    <row r="112" spans="1:8" ht="50.1" customHeight="1" x14ac:dyDescent="0.25">
      <c r="A112" s="58"/>
      <c r="B112" s="40">
        <v>114</v>
      </c>
      <c r="C112" s="40" t="s">
        <v>138</v>
      </c>
      <c r="D112" s="19">
        <v>18769290</v>
      </c>
      <c r="E112" s="19">
        <v>8953660</v>
      </c>
      <c r="F112" s="17">
        <f t="shared" si="1"/>
        <v>0.47703775688904587</v>
      </c>
      <c r="G112" s="66"/>
      <c r="H112" s="41" t="s">
        <v>194</v>
      </c>
    </row>
    <row r="113" spans="1:8" ht="50.1" customHeight="1" x14ac:dyDescent="0.25">
      <c r="A113" s="58"/>
      <c r="B113" s="40">
        <v>114</v>
      </c>
      <c r="C113" s="40" t="s">
        <v>205</v>
      </c>
      <c r="D113" s="19">
        <v>18117980</v>
      </c>
      <c r="E113" s="19">
        <v>9165901</v>
      </c>
      <c r="F113" s="17">
        <f t="shared" si="1"/>
        <v>0.50590082338097297</v>
      </c>
      <c r="G113" s="66"/>
      <c r="H113" s="41" t="s">
        <v>76</v>
      </c>
    </row>
    <row r="114" spans="1:8" ht="50.1" customHeight="1" x14ac:dyDescent="0.25">
      <c r="A114" s="58"/>
      <c r="B114" s="40">
        <v>114</v>
      </c>
      <c r="C114" s="40" t="s">
        <v>130</v>
      </c>
      <c r="D114" s="19">
        <v>337288902</v>
      </c>
      <c r="E114" s="19">
        <v>159065333</v>
      </c>
      <c r="F114" s="17">
        <f t="shared" si="1"/>
        <v>0.47159966443248108</v>
      </c>
      <c r="G114" s="66"/>
      <c r="H114" s="41" t="s">
        <v>196</v>
      </c>
    </row>
    <row r="115" spans="1:8" ht="50.1" customHeight="1" x14ac:dyDescent="0.25">
      <c r="A115" s="58"/>
      <c r="B115" s="40">
        <v>114</v>
      </c>
      <c r="C115" s="40" t="s">
        <v>149</v>
      </c>
      <c r="D115" s="19">
        <v>11007000</v>
      </c>
      <c r="E115" s="19">
        <v>2079513</v>
      </c>
      <c r="F115" s="17">
        <f t="shared" si="1"/>
        <v>0.18892641046606704</v>
      </c>
      <c r="G115" s="66"/>
      <c r="H115" s="41" t="s">
        <v>195</v>
      </c>
    </row>
    <row r="116" spans="1:8" ht="50.1" customHeight="1" x14ac:dyDescent="0.25">
      <c r="A116" s="58"/>
      <c r="B116" s="40">
        <v>114</v>
      </c>
      <c r="C116" s="40" t="s">
        <v>131</v>
      </c>
      <c r="D116" s="19">
        <v>2198970451</v>
      </c>
      <c r="E116" s="19">
        <v>1479092422</v>
      </c>
      <c r="F116" s="17">
        <f t="shared" si="1"/>
        <v>0.67262951229170476</v>
      </c>
      <c r="G116" s="66"/>
      <c r="H116" s="41" t="s">
        <v>195</v>
      </c>
    </row>
    <row r="117" spans="1:8" ht="50.1" customHeight="1" x14ac:dyDescent="0.25">
      <c r="A117" s="58"/>
      <c r="B117" s="40">
        <v>114</v>
      </c>
      <c r="C117" s="40" t="s">
        <v>206</v>
      </c>
      <c r="D117" s="19">
        <v>2259400</v>
      </c>
      <c r="E117" s="19">
        <v>135427</v>
      </c>
      <c r="F117" s="17">
        <f t="shared" si="1"/>
        <v>5.9939364433035318E-2</v>
      </c>
      <c r="G117" s="66"/>
      <c r="H117" s="41" t="s">
        <v>195</v>
      </c>
    </row>
    <row r="118" spans="1:8" ht="50.1" customHeight="1" x14ac:dyDescent="0.25">
      <c r="A118" s="58"/>
      <c r="B118" s="40">
        <v>114</v>
      </c>
      <c r="C118" s="40" t="s">
        <v>207</v>
      </c>
      <c r="D118" s="19">
        <v>7571000</v>
      </c>
      <c r="E118" s="19">
        <v>5730472</v>
      </c>
      <c r="F118" s="17">
        <f t="shared" si="1"/>
        <v>0.75689763571522917</v>
      </c>
      <c r="G118" s="66"/>
      <c r="H118" s="41" t="s">
        <v>195</v>
      </c>
    </row>
    <row r="119" spans="1:8" ht="50.1" customHeight="1" x14ac:dyDescent="0.25">
      <c r="A119" s="58"/>
      <c r="B119" s="40">
        <v>114</v>
      </c>
      <c r="C119" s="40" t="s">
        <v>136</v>
      </c>
      <c r="D119" s="19">
        <v>40111250</v>
      </c>
      <c r="E119" s="19">
        <v>26451974</v>
      </c>
      <c r="F119" s="17">
        <f t="shared" si="1"/>
        <v>0.65946521237807343</v>
      </c>
      <c r="G119" s="66"/>
      <c r="H119" s="41" t="s">
        <v>215</v>
      </c>
    </row>
    <row r="120" spans="1:8" ht="50.1" customHeight="1" x14ac:dyDescent="0.25">
      <c r="A120" s="58"/>
      <c r="B120" s="40">
        <v>114</v>
      </c>
      <c r="C120" s="40" t="s">
        <v>208</v>
      </c>
      <c r="D120" s="19">
        <v>1483645</v>
      </c>
      <c r="E120" s="19">
        <v>1348153</v>
      </c>
      <c r="F120" s="17">
        <f t="shared" si="1"/>
        <v>0.90867626689673064</v>
      </c>
      <c r="G120" s="29"/>
      <c r="H120" s="41" t="s">
        <v>194</v>
      </c>
    </row>
    <row r="121" spans="1:8" ht="50.1" customHeight="1" x14ac:dyDescent="0.25">
      <c r="A121" s="58"/>
      <c r="B121" s="40">
        <v>114</v>
      </c>
      <c r="C121" s="40" t="s">
        <v>130</v>
      </c>
      <c r="D121" s="19">
        <v>145461857</v>
      </c>
      <c r="E121" s="19">
        <v>18728043</v>
      </c>
      <c r="F121" s="17">
        <f t="shared" si="1"/>
        <v>0.12874882382396644</v>
      </c>
      <c r="G121" s="66"/>
      <c r="H121" s="41" t="s">
        <v>194</v>
      </c>
    </row>
    <row r="122" spans="1:8" ht="50.1" customHeight="1" x14ac:dyDescent="0.25">
      <c r="A122" s="58"/>
      <c r="B122" s="40">
        <v>114</v>
      </c>
      <c r="C122" s="40" t="s">
        <v>150</v>
      </c>
      <c r="D122" s="19">
        <v>81432039</v>
      </c>
      <c r="E122" s="19">
        <v>33960138</v>
      </c>
      <c r="F122" s="17">
        <f t="shared" si="1"/>
        <v>0.41703656714281712</v>
      </c>
      <c r="G122" s="66"/>
      <c r="H122" s="41" t="s">
        <v>200</v>
      </c>
    </row>
    <row r="123" spans="1:8" ht="50.1" customHeight="1" x14ac:dyDescent="0.25">
      <c r="B123" s="45" t="s">
        <v>214</v>
      </c>
      <c r="E123" s="45" t="s">
        <v>212</v>
      </c>
      <c r="G123" s="45" t="s">
        <v>213</v>
      </c>
    </row>
  </sheetData>
  <mergeCells count="18">
    <mergeCell ref="A99:A122"/>
    <mergeCell ref="A20:A24"/>
    <mergeCell ref="A41:A45"/>
    <mergeCell ref="A46:A59"/>
    <mergeCell ref="A4:A19"/>
    <mergeCell ref="A60:A69"/>
    <mergeCell ref="A70:A77"/>
    <mergeCell ref="A78:A98"/>
    <mergeCell ref="A25:A32"/>
    <mergeCell ref="A33:A40"/>
    <mergeCell ref="D2:D3"/>
    <mergeCell ref="E2:E3"/>
    <mergeCell ref="F2:G2"/>
    <mergeCell ref="A1:H1"/>
    <mergeCell ref="H2:H3"/>
    <mergeCell ref="A2:A3"/>
    <mergeCell ref="B2:B3"/>
    <mergeCell ref="C2:C3"/>
  </mergeCells>
  <phoneticPr fontId="2" type="noConversion"/>
  <pageMargins left="0.31496062992125984" right="0.31496062992125984" top="0.35433070866141736" bottom="0.35433070866141736" header="0.31496062992125984" footer="0.31496062992125984"/>
  <pageSetup paperSize="9" scale="52" orientation="portrait" r:id="rId1"/>
  <rowBreaks count="2" manualBreakCount="2">
    <brk id="64" max="7" man="1"/>
    <brk id="95" max="7" man="1"/>
  </rowBreaks>
  <colBreaks count="1" manualBreakCount="1">
    <brk id="8" max="1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本年度</vt:lpstr>
      <vt:lpstr>以前年度</vt:lpstr>
      <vt:lpstr>以前年度!Print_Area</vt:lpstr>
      <vt:lpstr>本年度!Print_Area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賀星云</dc:creator>
  <cp:lastModifiedBy>user</cp:lastModifiedBy>
  <cp:lastPrinted>2026-10-19T09:05:31Z</cp:lastPrinted>
  <dcterms:created xsi:type="dcterms:W3CDTF">2025-11-11T00:57:59Z</dcterms:created>
  <dcterms:modified xsi:type="dcterms:W3CDTF">2026-10-20T07:40:14Z</dcterms:modified>
</cp:coreProperties>
</file>