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_NTG-ISMS\資料處理作業區\評估表-資通系統分級及防護基準\"/>
    </mc:Choice>
  </mc:AlternateContent>
  <bookViews>
    <workbookView xWindow="0" yWindow="0" windowWidth="28800" windowHeight="12255" tabRatio="772" firstSheet="1" activeTab="1"/>
  </bookViews>
  <sheets>
    <sheet name="安全等級評估標準(勿刪)" sheetId="1" state="hidden" r:id="rId1"/>
    <sheet name="系統防護需求等級評估表" sheetId="2" r:id="rId2"/>
  </sheets>
  <definedNames>
    <definedName name="_xlnm.Print_Area" localSheetId="1">系統防護需求等級評估表!$A$1:$L$26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 l="1"/>
  <c r="A5" i="2" l="1"/>
  <c r="F13" i="2" l="1"/>
  <c r="G5" i="2"/>
  <c r="D5" i="2"/>
  <c r="J5" i="2"/>
  <c r="F15" i="2"/>
  <c r="F11" i="2"/>
  <c r="D6" i="2" l="1"/>
  <c r="K6" i="2" l="1"/>
  <c r="K7" i="2"/>
</calcChain>
</file>

<file path=xl/comments1.xml><?xml version="1.0" encoding="utf-8"?>
<comments xmlns="http://schemas.openxmlformats.org/spreadsheetml/2006/main">
  <authors>
    <author>LENOVO</author>
    <author>user</author>
  </authors>
  <commentList>
    <comment ref="A1" authorId="0" shapeId="0">
      <text>
        <r>
          <rPr>
            <b/>
            <sz val="14"/>
            <color indexed="81"/>
            <rFont val="細明體"/>
            <family val="3"/>
            <charset val="136"/>
          </rPr>
          <t>填入系統名稱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>
      <text>
        <r>
          <rPr>
            <b/>
            <sz val="14"/>
            <color indexed="81"/>
            <rFont val="標楷體"/>
            <family val="4"/>
            <charset val="136"/>
          </rPr>
          <t>一個系統對應一張評估表</t>
        </r>
      </text>
    </comment>
    <comment ref="D2" authorId="0" shapeId="0">
      <text>
        <r>
          <rPr>
            <b/>
            <sz val="14"/>
            <color indexed="81"/>
            <rFont val="標楷體"/>
            <family val="4"/>
            <charset val="136"/>
          </rPr>
          <t>填入系統功能說明</t>
        </r>
      </text>
    </comment>
    <comment ref="K2" authorId="0" shapeId="0">
      <text>
        <r>
          <rPr>
            <b/>
            <sz val="14"/>
            <color indexed="81"/>
            <rFont val="細明體"/>
            <family val="3"/>
            <charset val="136"/>
          </rPr>
          <t>填入系統承辦單位</t>
        </r>
        <r>
          <rPr>
            <sz val="14"/>
            <color indexed="81"/>
            <rFont val="Tahoma"/>
            <family val="2"/>
          </rPr>
          <t xml:space="preserve">
</t>
        </r>
      </text>
    </comment>
    <comment ref="A5" authorId="0" shapeId="0">
      <text>
        <r>
          <rPr>
            <b/>
            <sz val="14"/>
            <color indexed="81"/>
            <rFont val="標楷體"/>
            <family val="4"/>
            <charset val="136"/>
          </rPr>
          <t>內容自動帶入</t>
        </r>
      </text>
    </comment>
    <comment ref="D5" authorId="0" shapeId="0">
      <text>
        <r>
          <rPr>
            <b/>
            <sz val="14"/>
            <color indexed="81"/>
            <rFont val="標楷體"/>
            <family val="4"/>
            <charset val="136"/>
          </rPr>
          <t>內容自動帶入</t>
        </r>
      </text>
    </comment>
    <comment ref="G5" authorId="0" shapeId="0">
      <text>
        <r>
          <rPr>
            <b/>
            <sz val="14"/>
            <color indexed="81"/>
            <rFont val="標楷體"/>
            <family val="4"/>
            <charset val="136"/>
          </rPr>
          <t>內容自動帶入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0" shapeId="0">
      <text>
        <r>
          <rPr>
            <b/>
            <sz val="14"/>
            <color indexed="81"/>
            <rFont val="標楷體"/>
            <family val="4"/>
            <charset val="136"/>
          </rPr>
          <t>內容自動帶入</t>
        </r>
      </text>
    </comment>
    <comment ref="D6" authorId="0" shapeId="0">
      <text>
        <r>
          <rPr>
            <b/>
            <sz val="14"/>
            <color indexed="81"/>
            <rFont val="標楷體"/>
            <family val="4"/>
            <charset val="136"/>
          </rPr>
          <t>內容自動帶入</t>
        </r>
        <r>
          <rPr>
            <sz val="14"/>
            <color indexed="81"/>
            <rFont val="Tahoma"/>
            <family val="2"/>
          </rPr>
          <t xml:space="preserve">
</t>
        </r>
      </text>
    </comment>
    <comment ref="K6" authorId="0" shapeId="0">
      <text>
        <r>
          <rPr>
            <b/>
            <sz val="14"/>
            <color indexed="81"/>
            <rFont val="標楷體"/>
            <family val="4"/>
            <charset val="136"/>
          </rPr>
          <t>填入時間</t>
        </r>
        <r>
          <rPr>
            <sz val="14"/>
            <color indexed="81"/>
            <rFont val="標楷體"/>
            <family val="4"/>
            <charset val="136"/>
          </rPr>
          <t xml:space="preserve">
</t>
        </r>
      </text>
    </comment>
    <comment ref="K7" authorId="1" shapeId="0">
      <text>
        <r>
          <rPr>
            <b/>
            <sz val="16"/>
            <color indexed="81"/>
            <rFont val="標楷體"/>
            <family val="4"/>
            <charset val="136"/>
          </rPr>
          <t>填入時間</t>
        </r>
      </text>
    </comment>
    <comment ref="E9" authorId="0" shapeId="0">
      <text>
        <r>
          <rPr>
            <b/>
            <sz val="14"/>
            <color indexed="81"/>
            <rFont val="標楷體"/>
            <family val="4"/>
            <charset val="136"/>
          </rPr>
          <t>請參考系統安全等級評估標準，以下拉式選單點選安全等級。</t>
        </r>
      </text>
    </comment>
    <comment ref="F9" authorId="0" shapeId="0">
      <text>
        <r>
          <rPr>
            <b/>
            <sz val="14"/>
            <color indexed="81"/>
            <rFont val="細明體"/>
            <family val="3"/>
            <charset val="136"/>
          </rPr>
          <t>原因說明會自動帶入欄位</t>
        </r>
      </text>
    </comment>
    <comment ref="E11" authorId="0" shapeId="0">
      <text>
        <r>
          <rPr>
            <b/>
            <sz val="14"/>
            <color indexed="81"/>
            <rFont val="標楷體"/>
            <family val="4"/>
            <charset val="136"/>
          </rPr>
          <t>請參考系統安全等級評估標準，以下拉式選單點選安全等級。</t>
        </r>
      </text>
    </comment>
    <comment ref="F11" authorId="0" shapeId="0">
      <text>
        <r>
          <rPr>
            <b/>
            <sz val="14"/>
            <color indexed="81"/>
            <rFont val="標楷體"/>
            <family val="4"/>
            <charset val="136"/>
          </rPr>
          <t>原因說明會自動帶入欄位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3" authorId="0" shapeId="0">
      <text>
        <r>
          <rPr>
            <b/>
            <sz val="14"/>
            <color indexed="81"/>
            <rFont val="標楷體"/>
            <family val="4"/>
            <charset val="136"/>
          </rPr>
          <t>請參考系統安全等級評估標準，以下拉式選單點選安全等級。</t>
        </r>
      </text>
    </comment>
    <comment ref="F13" authorId="0" shapeId="0">
      <text>
        <r>
          <rPr>
            <b/>
            <sz val="14"/>
            <color indexed="81"/>
            <rFont val="標楷體"/>
            <family val="4"/>
            <charset val="136"/>
          </rPr>
          <t>原因說明會自動帶入欄位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14"/>
            <color indexed="81"/>
            <rFont val="標楷體"/>
            <family val="4"/>
            <charset val="136"/>
          </rPr>
          <t>請參考系統安全等級評估標準，以下拉式選單點選安全等級。</t>
        </r>
      </text>
    </comment>
    <comment ref="F15" authorId="0" shapeId="0">
      <text>
        <r>
          <rPr>
            <b/>
            <sz val="14"/>
            <color indexed="81"/>
            <rFont val="標楷體"/>
            <family val="4"/>
            <charset val="136"/>
          </rPr>
          <t>原因說明會自動帶入欄位</t>
        </r>
      </text>
    </comment>
  </commentList>
</comments>
</file>

<file path=xl/sharedStrings.xml><?xml version="1.0" encoding="utf-8"?>
<sst xmlns="http://schemas.openxmlformats.org/spreadsheetml/2006/main" count="83" uniqueCount="56">
  <si>
    <t>安全等級</t>
  </si>
  <si>
    <t>普</t>
  </si>
  <si>
    <t>中</t>
  </si>
  <si>
    <t>高</t>
  </si>
  <si>
    <t>其他資通系統設置或運作於法令有相關規範之情形。</t>
  </si>
  <si>
    <r>
      <t>發生資通安全事件致資通系統受影響時，可能造成未經授權之資訊揭露，對機關之營運、資產或信譽等方面將產生</t>
    </r>
    <r>
      <rPr>
        <sz val="14"/>
        <color rgb="FFFF0000"/>
        <rFont val="標楷體"/>
        <family val="4"/>
        <charset val="136"/>
      </rPr>
      <t>有限之影響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</si>
  <si>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r>
      <t>發生資通安全事件致資通系統受影響時，可能造成未經授權之資訊揭露，對機關之營運、資產或信譽等方面將產生</t>
    </r>
    <r>
      <rPr>
        <sz val="14"/>
        <color rgb="FFFF0000"/>
        <rFont val="標楷體"/>
        <family val="4"/>
        <charset val="136"/>
      </rPr>
      <t>嚴重之影響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</si>
  <si>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r>
      <t>發生資通安全事件致資通系統受影響時，可能造成未經授權之資訊揭露，對機關之營運、資產或信譽等方面將產生</t>
    </r>
    <r>
      <rPr>
        <sz val="14"/>
        <color rgb="FFFF0000"/>
        <rFont val="標楷體"/>
        <family val="4"/>
        <charset val="136"/>
      </rPr>
      <t>非常嚴重或災難性之影響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</si>
  <si>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r>
      <t>發生資通安全事件致資通系統受影響時，可能造成資訊錯誤或遭竄改等情事，對機關之營運、資產或信譽等方面將產生</t>
    </r>
    <r>
      <rPr>
        <sz val="14"/>
        <color rgb="FFFF0000"/>
        <rFont val="標楷體"/>
        <family val="4"/>
        <charset val="136"/>
      </rPr>
      <t>有限之影響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</si>
  <si>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r>
      <t>發生資通安全事件致資通系統受影響時，可能造成資訊錯誤或遭竄改等情事，對機關之營運、資產或信譽等方面將產生</t>
    </r>
    <r>
      <rPr>
        <sz val="14"/>
        <color rgb="FFFF0000"/>
        <rFont val="標楷體"/>
        <family val="4"/>
        <charset val="136"/>
      </rPr>
      <t>嚴重之影響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</si>
  <si>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r>
      <t>發生資通安全事件致資通系統受影響時，可能造成資訊錯誤或遭竄改等情事，對機關之營運、資產或信譽等方面將產生</t>
    </r>
    <r>
      <rPr>
        <sz val="14"/>
        <color rgb="FFFF0000"/>
        <rFont val="標楷體"/>
        <family val="4"/>
        <charset val="136"/>
      </rPr>
      <t>非常嚴重或災難性之影響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</si>
  <si>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r>
      <t>發生資通安全事件致資通系統受影響時，可能造成對資訊、資通系統之存取或使用之中斷，對機關之營運、資產或信譽等方面將產生</t>
    </r>
    <r>
      <rPr>
        <sz val="14"/>
        <color rgb="FFFF0000"/>
        <rFont val="標楷體"/>
        <family val="4"/>
        <charset val="136"/>
      </rPr>
      <t>有限之影響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</si>
  <si>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r>
      <t>發生資通安全事件致資通系統受影響時，可能造成對資訊、資通系統之存取或使用之中斷，對機關之營運、資產或信譽等方面將產生</t>
    </r>
    <r>
      <rPr>
        <sz val="14"/>
        <color rgb="FFFF0000"/>
        <rFont val="標楷體"/>
        <family val="4"/>
        <charset val="136"/>
      </rPr>
      <t>嚴重之影響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</si>
  <si>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r>
      <t>發生資通安全事件致資通系統受影響時，可能造成對資訊、資通系統之存取或使用之中斷，對機關之營運、資產或信譽等方面將產生</t>
    </r>
    <r>
      <rPr>
        <sz val="14"/>
        <color rgb="FFFF0000"/>
        <rFont val="標楷體"/>
        <family val="4"/>
        <charset val="136"/>
      </rPr>
      <t>非常嚴重或災難性之影響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</si>
  <si>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r>
      <t>如未確實遵循資通系統設置或運作涉及之資通安全相關法令，可能使資通系統受影響而導致資通安全事件，或影響他人合法權益或機關執行業務之公正性及正當性，並使機關或其所屬人員</t>
    </r>
    <r>
      <rPr>
        <sz val="14"/>
        <color rgb="FFFF0000"/>
        <rFont val="標楷體"/>
        <family val="4"/>
        <charset val="136"/>
      </rPr>
      <t>受行政罰、懲戒或懲處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</si>
  <si>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r>
      <t>如未確實遵循資通系統設置或運作涉及之資通安全相關法令，可能使資通系統受影響而導致資通安全事件，或影響他人合法權益或機關執行業務之公正性及正當性，並使機關所屬人員</t>
    </r>
    <r>
      <rPr>
        <sz val="14"/>
        <color rgb="FFFF0000"/>
        <rFont val="標楷體"/>
        <family val="4"/>
        <charset val="136"/>
      </rPr>
      <t>負刑事責任</t>
    </r>
    <r>
      <rPr>
        <sz val="14"/>
        <color theme="1"/>
        <rFont val="標楷體"/>
        <family val="4"/>
        <charset val="136"/>
      </rPr>
      <t>。</t>
    </r>
    <phoneticPr fontId="2" type="noConversion"/>
  </si>
  <si>
    <t>異動</t>
  </si>
  <si>
    <t>初估</t>
  </si>
  <si>
    <t>影響構面</t>
  </si>
  <si>
    <t>功能說明：</t>
    <phoneticPr fontId="1" type="noConversion"/>
  </si>
  <si>
    <t>機密性</t>
    <phoneticPr fontId="1" type="noConversion"/>
  </si>
  <si>
    <t>完整性</t>
    <phoneticPr fontId="1" type="noConversion"/>
  </si>
  <si>
    <t>機密性</t>
    <phoneticPr fontId="1" type="noConversion"/>
  </si>
  <si>
    <t>可用性</t>
    <phoneticPr fontId="1" type="noConversion"/>
  </si>
  <si>
    <t>法律遵循性</t>
    <phoneticPr fontId="2" type="noConversion"/>
  </si>
  <si>
    <t>小時</t>
    <phoneticPr fontId="1" type="noConversion"/>
  </si>
  <si>
    <t>完整性</t>
    <phoneticPr fontId="1" type="noConversion"/>
  </si>
  <si>
    <t>可用性</t>
    <phoneticPr fontId="1" type="noConversion"/>
  </si>
  <si>
    <t>法律遵循性</t>
    <phoneticPr fontId="1" type="noConversion"/>
  </si>
  <si>
    <t>資通系統安全等級：</t>
    <phoneticPr fontId="1" type="noConversion"/>
  </si>
  <si>
    <t>安全等級</t>
    <phoneticPr fontId="1" type="noConversion"/>
  </si>
  <si>
    <t>填寫說明</t>
    <phoneticPr fontId="1" type="noConversion"/>
  </si>
  <si>
    <t>1.一個系統對應一張表單</t>
    <phoneticPr fontId="1" type="noConversion"/>
  </si>
  <si>
    <t>2.綠色欄位需填入資料</t>
    <phoneticPr fontId="1" type="noConversion"/>
  </si>
  <si>
    <t>3.粉紅色欄位會自動帶入資料</t>
    <phoneticPr fontId="1" type="noConversion"/>
  </si>
  <si>
    <t>系統防護需求等級評估表</t>
    <phoneticPr fontId="2" type="noConversion"/>
  </si>
  <si>
    <t>單位名稱:</t>
    <phoneticPr fontId="2" type="noConversion"/>
  </si>
  <si>
    <t>4.黃色欄位以下拉式選單點選(請參考系統安全等級評估標準)</t>
    <phoneticPr fontId="1" type="noConversion"/>
  </si>
  <si>
    <t>5.業務單位為該資通系統規劃設計增修之管理單位(設備如於共構機房，管理單位仍為原業務單位)</t>
    <phoneticPr fontId="1" type="noConversion"/>
  </si>
  <si>
    <t>機密性</t>
    <phoneticPr fontId="2" type="noConversion"/>
  </si>
  <si>
    <t>完整性</t>
    <phoneticPr fontId="2" type="noConversion"/>
  </si>
  <si>
    <t>可用性</t>
    <phoneticPr fontId="2" type="noConversion"/>
  </si>
  <si>
    <t>法律遵循性</t>
    <phoneticPr fontId="2" type="noConversion"/>
  </si>
  <si>
    <t>可容忍資料損失時間(RPO)：</t>
    <phoneticPr fontId="1" type="noConversion"/>
  </si>
  <si>
    <t>最大可容忍中斷時間(MTPD)：</t>
    <phoneticPr fontId="2" type="noConversion"/>
  </si>
  <si>
    <t>備註：</t>
    <phoneticPr fontId="1" type="noConversion"/>
  </si>
  <si>
    <t>MTPD</t>
    <phoneticPr fontId="2" type="noConversion"/>
  </si>
  <si>
    <t>RPO</t>
    <phoneticPr fontId="2" type="noConversion"/>
  </si>
  <si>
    <t>第二層決行</t>
    <phoneticPr fontId="1" type="noConversion"/>
  </si>
  <si>
    <t>承辧單位</t>
    <phoneticPr fontId="1" type="noConversion"/>
  </si>
  <si>
    <t>決行</t>
    <phoneticPr fontId="1" type="noConversion"/>
  </si>
  <si>
    <t>系統權責單位簽核</t>
    <phoneticPr fontId="1" type="noConversion"/>
  </si>
  <si>
    <t>原因說明</t>
    <phoneticPr fontId="1" type="noConversion"/>
  </si>
  <si>
    <t>南投縣政府公文整合資訊</t>
    <phoneticPr fontId="2" type="noConversion"/>
  </si>
  <si>
    <t>資管科</t>
    <phoneticPr fontId="1" type="noConversion"/>
  </si>
  <si>
    <t>縣府各機關公文編輯、簽辦、管理及交換之管理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</si>
</sst>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u/>
      <sz val="12"/>
      <color theme="10"/>
      <name val="微軟正黑體"/>
      <family val="2"/>
      <charset val="136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u/>
      <sz val="14"/>
      <color theme="1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9"/>
      <color indexed="81"/>
      <name val="Tahoma"/>
      <family val="2"/>
    </font>
    <font>
      <b/>
      <sz val="14"/>
      <color indexed="81"/>
      <name val="細明體"/>
      <family val="3"/>
      <charset val="136"/>
    </font>
    <font>
      <sz val="14"/>
      <color indexed="81"/>
      <name val="Tahoma"/>
      <family val="2"/>
    </font>
    <font>
      <b/>
      <sz val="14"/>
      <color indexed="81"/>
      <name val="標楷體"/>
      <family val="4"/>
      <charset val="136"/>
    </font>
    <font>
      <sz val="14"/>
      <color indexed="8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indexed="8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top" wrapText="1"/>
    </xf>
    <xf numFmtId="0" fontId="9" fillId="6" borderId="2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zoomScale="85" zoomScaleNormal="85" workbookViewId="0">
      <selection activeCell="F7" sqref="F7"/>
    </sheetView>
  </sheetViews>
  <sheetFormatPr defaultRowHeight="16.5" x14ac:dyDescent="0.25"/>
  <cols>
    <col min="1" max="1" width="14.375" customWidth="1"/>
    <col min="2" max="2" width="79.375" customWidth="1"/>
    <col min="5" max="6" width="9" style="15"/>
  </cols>
  <sheetData>
    <row r="1" spans="1:6" ht="16.350000000000001" customHeight="1" x14ac:dyDescent="0.25">
      <c r="A1" s="5" t="s">
        <v>0</v>
      </c>
      <c r="B1" s="7" t="s">
        <v>39</v>
      </c>
      <c r="D1" s="16"/>
      <c r="E1" s="17" t="s">
        <v>46</v>
      </c>
      <c r="F1" s="17" t="s">
        <v>47</v>
      </c>
    </row>
    <row r="2" spans="1:6" ht="39" x14ac:dyDescent="0.25">
      <c r="A2" s="2" t="s">
        <v>1</v>
      </c>
      <c r="B2" s="4" t="s">
        <v>5</v>
      </c>
      <c r="D2" s="17" t="s">
        <v>1</v>
      </c>
      <c r="E2" s="17">
        <v>72</v>
      </c>
      <c r="F2" s="17">
        <v>48</v>
      </c>
    </row>
    <row r="3" spans="1:6" ht="39" x14ac:dyDescent="0.25">
      <c r="A3" s="2" t="s">
        <v>2</v>
      </c>
      <c r="B3" s="4" t="s">
        <v>6</v>
      </c>
      <c r="D3" s="17" t="s">
        <v>2</v>
      </c>
      <c r="E3" s="17">
        <v>48</v>
      </c>
      <c r="F3" s="17">
        <v>24</v>
      </c>
    </row>
    <row r="4" spans="1:6" ht="39" x14ac:dyDescent="0.25">
      <c r="A4" s="2" t="s">
        <v>3</v>
      </c>
      <c r="B4" s="4" t="s">
        <v>7</v>
      </c>
      <c r="D4" s="17" t="s">
        <v>3</v>
      </c>
      <c r="E4" s="17">
        <v>24</v>
      </c>
      <c r="F4" s="17">
        <v>12</v>
      </c>
    </row>
    <row r="5" spans="1:6" ht="19.5" x14ac:dyDescent="0.25">
      <c r="A5" s="3"/>
      <c r="B5" s="3"/>
    </row>
    <row r="6" spans="1:6" ht="19.5" x14ac:dyDescent="0.25">
      <c r="A6" s="6" t="s">
        <v>0</v>
      </c>
      <c r="B6" s="8" t="s">
        <v>40</v>
      </c>
    </row>
    <row r="7" spans="1:6" ht="39" x14ac:dyDescent="0.25">
      <c r="A7" s="4" t="s">
        <v>1</v>
      </c>
      <c r="B7" s="4" t="s">
        <v>8</v>
      </c>
    </row>
    <row r="8" spans="1:6" ht="39" x14ac:dyDescent="0.25">
      <c r="A8" s="4" t="s">
        <v>2</v>
      </c>
      <c r="B8" s="4" t="s">
        <v>9</v>
      </c>
    </row>
    <row r="9" spans="1:6" ht="58.5" x14ac:dyDescent="0.25">
      <c r="A9" s="4" t="s">
        <v>3</v>
      </c>
      <c r="B9" s="4" t="s">
        <v>10</v>
      </c>
    </row>
    <row r="10" spans="1:6" ht="19.5" x14ac:dyDescent="0.25">
      <c r="A10" s="3"/>
      <c r="B10" s="3"/>
    </row>
    <row r="11" spans="1:6" ht="19.5" x14ac:dyDescent="0.25">
      <c r="A11" s="5" t="s">
        <v>0</v>
      </c>
      <c r="B11" s="7" t="s">
        <v>41</v>
      </c>
    </row>
    <row r="12" spans="1:6" ht="58.5" x14ac:dyDescent="0.25">
      <c r="A12" s="2" t="s">
        <v>1</v>
      </c>
      <c r="B12" s="4" t="s">
        <v>11</v>
      </c>
    </row>
    <row r="13" spans="1:6" ht="58.5" x14ac:dyDescent="0.25">
      <c r="A13" s="2" t="s">
        <v>2</v>
      </c>
      <c r="B13" s="4" t="s">
        <v>12</v>
      </c>
    </row>
    <row r="14" spans="1:6" ht="58.5" x14ac:dyDescent="0.25">
      <c r="A14" s="2" t="s">
        <v>3</v>
      </c>
      <c r="B14" s="4" t="s">
        <v>13</v>
      </c>
    </row>
    <row r="15" spans="1:6" ht="19.5" x14ac:dyDescent="0.25">
      <c r="A15" s="3"/>
      <c r="B15" s="3"/>
    </row>
    <row r="16" spans="1:6" ht="19.5" x14ac:dyDescent="0.25">
      <c r="A16" s="5" t="s">
        <v>0</v>
      </c>
      <c r="B16" s="7" t="s">
        <v>42</v>
      </c>
    </row>
    <row r="17" spans="1:2" ht="19.5" x14ac:dyDescent="0.25">
      <c r="A17" s="2" t="s">
        <v>1</v>
      </c>
      <c r="B17" s="4" t="s">
        <v>4</v>
      </c>
    </row>
    <row r="18" spans="1:2" ht="58.5" x14ac:dyDescent="0.25">
      <c r="A18" s="2" t="s">
        <v>2</v>
      </c>
      <c r="B18" s="4" t="s">
        <v>14</v>
      </c>
    </row>
    <row r="19" spans="1:2" ht="58.5" x14ac:dyDescent="0.25">
      <c r="A19" s="2" t="s">
        <v>3</v>
      </c>
      <c r="B19" s="4" t="s">
        <v>15</v>
      </c>
    </row>
    <row r="20" spans="1:2" ht="19.5" x14ac:dyDescent="0.25">
      <c r="A20" s="3"/>
      <c r="B20" s="3"/>
    </row>
    <row r="21" spans="1:2" ht="19.5" x14ac:dyDescent="0.25">
      <c r="A21" s="3"/>
      <c r="B21" s="3"/>
    </row>
    <row r="22" spans="1:2" ht="19.5" x14ac:dyDescent="0.25">
      <c r="A22" s="3"/>
      <c r="B22" s="3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0"/>
  <sheetViews>
    <sheetView tabSelected="1" zoomScale="85" zoomScaleNormal="85" workbookViewId="0">
      <selection activeCell="N10" sqref="N10"/>
    </sheetView>
  </sheetViews>
  <sheetFormatPr defaultRowHeight="16.5" x14ac:dyDescent="0.25"/>
  <cols>
    <col min="1" max="3" width="5.125" customWidth="1"/>
    <col min="4" max="4" width="6.5" customWidth="1"/>
    <col min="5" max="5" width="6.375" customWidth="1"/>
    <col min="7" max="7" width="8.875" customWidth="1"/>
    <col min="9" max="9" width="8.625" customWidth="1"/>
    <col min="10" max="10" width="7.5" customWidth="1"/>
    <col min="11" max="11" width="10.5" customWidth="1"/>
    <col min="12" max="12" width="11.625" customWidth="1"/>
    <col min="14" max="14" width="7.375" customWidth="1"/>
    <col min="15" max="15" width="8.875" customWidth="1"/>
    <col min="19" max="19" width="9.375" customWidth="1"/>
  </cols>
  <sheetData>
    <row r="1" spans="1:19" ht="42.75" customHeight="1" x14ac:dyDescent="0.25">
      <c r="A1" s="38" t="s">
        <v>53</v>
      </c>
      <c r="B1" s="39"/>
      <c r="C1" s="39"/>
      <c r="D1" s="39"/>
      <c r="E1" s="39"/>
      <c r="F1" s="39"/>
      <c r="G1" s="39"/>
      <c r="H1" s="36" t="s">
        <v>35</v>
      </c>
      <c r="I1" s="36"/>
      <c r="J1" s="36"/>
      <c r="K1" s="36"/>
      <c r="L1" s="37"/>
      <c r="O1" s="35" t="s">
        <v>31</v>
      </c>
      <c r="P1" s="35"/>
      <c r="Q1" s="35"/>
      <c r="R1" s="35"/>
      <c r="S1" s="35"/>
    </row>
    <row r="2" spans="1:19" ht="52.5" customHeight="1" x14ac:dyDescent="0.25">
      <c r="A2" s="33" t="s">
        <v>19</v>
      </c>
      <c r="B2" s="33"/>
      <c r="C2" s="33"/>
      <c r="D2" s="51" t="s">
        <v>55</v>
      </c>
      <c r="E2" s="51"/>
      <c r="F2" s="51"/>
      <c r="G2" s="51"/>
      <c r="H2" s="51"/>
      <c r="I2" s="33" t="s">
        <v>36</v>
      </c>
      <c r="J2" s="33"/>
      <c r="K2" s="47" t="s">
        <v>54</v>
      </c>
      <c r="L2" s="47"/>
      <c r="O2" s="40" t="s">
        <v>32</v>
      </c>
      <c r="P2" s="40"/>
      <c r="Q2" s="40"/>
      <c r="R2" s="40"/>
      <c r="S2" s="40"/>
    </row>
    <row r="3" spans="1:19" ht="18" customHeight="1" x14ac:dyDescent="0.25">
      <c r="A3" s="48" t="s">
        <v>18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50"/>
      <c r="O3" s="41" t="s">
        <v>33</v>
      </c>
      <c r="P3" s="41"/>
      <c r="Q3" s="41"/>
      <c r="R3" s="41"/>
      <c r="S3" s="41"/>
    </row>
    <row r="4" spans="1:19" ht="19.899999999999999" customHeight="1" x14ac:dyDescent="0.25">
      <c r="A4" s="48" t="s">
        <v>20</v>
      </c>
      <c r="B4" s="49"/>
      <c r="C4" s="50"/>
      <c r="D4" s="48" t="s">
        <v>26</v>
      </c>
      <c r="E4" s="49"/>
      <c r="F4" s="50"/>
      <c r="G4" s="48" t="s">
        <v>27</v>
      </c>
      <c r="H4" s="49"/>
      <c r="I4" s="50"/>
      <c r="J4" s="48" t="s">
        <v>28</v>
      </c>
      <c r="K4" s="49"/>
      <c r="L4" s="50"/>
      <c r="O4" s="42" t="s">
        <v>34</v>
      </c>
      <c r="P4" s="42"/>
      <c r="Q4" s="42"/>
      <c r="R4" s="42"/>
      <c r="S4" s="42"/>
    </row>
    <row r="5" spans="1:19" ht="22.35" customHeight="1" x14ac:dyDescent="0.25">
      <c r="A5" s="44" t="str">
        <f>E9</f>
        <v>普</v>
      </c>
      <c r="B5" s="45"/>
      <c r="C5" s="46"/>
      <c r="D5" s="44" t="str">
        <f>E11</f>
        <v>中</v>
      </c>
      <c r="E5" s="45"/>
      <c r="F5" s="46"/>
      <c r="G5" s="44" t="str">
        <f>E13</f>
        <v>中</v>
      </c>
      <c r="H5" s="45"/>
      <c r="I5" s="46"/>
      <c r="J5" s="44" t="str">
        <f>E15</f>
        <v>普</v>
      </c>
      <c r="K5" s="45"/>
      <c r="L5" s="46"/>
      <c r="O5" s="43" t="s">
        <v>37</v>
      </c>
      <c r="P5" s="43"/>
      <c r="Q5" s="43"/>
      <c r="R5" s="43"/>
      <c r="S5" s="43"/>
    </row>
    <row r="6" spans="1:19" ht="23.25" customHeight="1" x14ac:dyDescent="0.25">
      <c r="A6" s="53" t="s">
        <v>29</v>
      </c>
      <c r="B6" s="54"/>
      <c r="C6" s="55"/>
      <c r="D6" s="59" t="str">
        <f>IF(ISNA(MATCH("高",A5:L5,0)),IF(ISNA(MATCH("中",A5:L5,0)),"普","中"),"高")</f>
        <v>中</v>
      </c>
      <c r="E6" s="60"/>
      <c r="F6" s="61"/>
      <c r="G6" s="65" t="s">
        <v>44</v>
      </c>
      <c r="H6" s="66"/>
      <c r="I6" s="66"/>
      <c r="J6" s="67"/>
      <c r="K6" s="14">
        <f>VLOOKUP($D$6,'安全等級評估標準(勿刪)'!D2:E4,2,FALSE)</f>
        <v>48</v>
      </c>
      <c r="L6" s="1" t="s">
        <v>25</v>
      </c>
      <c r="O6" s="43"/>
      <c r="P6" s="43"/>
      <c r="Q6" s="43"/>
      <c r="R6" s="43"/>
      <c r="S6" s="43"/>
    </row>
    <row r="7" spans="1:19" ht="23.25" customHeight="1" x14ac:dyDescent="0.25">
      <c r="A7" s="56"/>
      <c r="B7" s="57"/>
      <c r="C7" s="58"/>
      <c r="D7" s="62"/>
      <c r="E7" s="63"/>
      <c r="F7" s="64"/>
      <c r="G7" s="68" t="s">
        <v>43</v>
      </c>
      <c r="H7" s="69"/>
      <c r="I7" s="69"/>
      <c r="J7" s="70"/>
      <c r="K7" s="14">
        <f>VLOOKUP($D$6,'安全等級評估標準(勿刪)'!D2:F4,3,FALSE)</f>
        <v>24</v>
      </c>
      <c r="L7" s="1" t="s">
        <v>25</v>
      </c>
      <c r="O7" s="52" t="s">
        <v>38</v>
      </c>
      <c r="P7" s="52"/>
      <c r="Q7" s="52"/>
      <c r="R7" s="52"/>
      <c r="S7" s="52"/>
    </row>
    <row r="8" spans="1:19" ht="38.450000000000003" customHeight="1" x14ac:dyDescent="0.25">
      <c r="A8" s="71" t="s">
        <v>18</v>
      </c>
      <c r="B8" s="71"/>
      <c r="C8" s="71"/>
      <c r="D8" s="48" t="s">
        <v>30</v>
      </c>
      <c r="E8" s="50"/>
      <c r="F8" s="71" t="s">
        <v>52</v>
      </c>
      <c r="G8" s="71"/>
      <c r="H8" s="71"/>
      <c r="I8" s="71"/>
      <c r="J8" s="71"/>
      <c r="K8" s="71"/>
      <c r="L8" s="71"/>
      <c r="O8" s="52"/>
      <c r="P8" s="52"/>
      <c r="Q8" s="52"/>
      <c r="R8" s="52"/>
      <c r="S8" s="52"/>
    </row>
    <row r="9" spans="1:19" ht="59.45" customHeight="1" x14ac:dyDescent="0.25">
      <c r="A9" s="28" t="s">
        <v>22</v>
      </c>
      <c r="B9" s="28"/>
      <c r="C9" s="28"/>
      <c r="D9" s="19" t="s">
        <v>17</v>
      </c>
      <c r="E9" s="10" t="s">
        <v>1</v>
      </c>
      <c r="F9" s="34" t="str">
        <f>IF(E9="普",'安全等級評估標準(勿刪)'!B2,IF(E9="中",'安全等級評估標準(勿刪)'!B3,IF(E9="高",'安全等級評估標準(勿刪)'!B4)))</f>
        <v>發生資通安全事件致資通系統受影響時，可能造成未經授權之資訊揭露，對機關之營運、資產或信譽等方面將產生有限之影響。</v>
      </c>
      <c r="G9" s="34"/>
      <c r="H9" s="34"/>
      <c r="I9" s="34"/>
      <c r="J9" s="34"/>
      <c r="K9" s="34"/>
      <c r="L9" s="34"/>
      <c r="O9" s="13"/>
      <c r="P9" s="13"/>
      <c r="Q9" s="13"/>
      <c r="R9" s="13"/>
      <c r="S9" s="13"/>
    </row>
    <row r="10" spans="1:19" ht="19.5" x14ac:dyDescent="0.25">
      <c r="A10" s="28"/>
      <c r="B10" s="28"/>
      <c r="C10" s="28"/>
      <c r="D10" s="19" t="s">
        <v>16</v>
      </c>
      <c r="E10" s="9"/>
      <c r="F10" s="33"/>
      <c r="G10" s="33"/>
      <c r="H10" s="33"/>
      <c r="I10" s="33"/>
      <c r="J10" s="33"/>
      <c r="K10" s="33"/>
      <c r="L10" s="33"/>
    </row>
    <row r="11" spans="1:19" ht="60" customHeight="1" x14ac:dyDescent="0.25">
      <c r="A11" s="28" t="s">
        <v>21</v>
      </c>
      <c r="B11" s="28"/>
      <c r="C11" s="28"/>
      <c r="D11" s="19" t="s">
        <v>17</v>
      </c>
      <c r="E11" s="10" t="s">
        <v>2</v>
      </c>
      <c r="F11" s="34" t="str">
        <f>IF(E11="普",'安全等級評估標準(勿刪)'!B7,IF(E11="中",'安全等級評估標準(勿刪)'!B8,IF(E11="高",'安全等級評估標準(勿刪)'!B9)))</f>
        <v>發生資通安全事件致資通系統受影響時，可能造成資訊錯誤或遭竄改等情事，對機關之營運、資產或信譽等方面將產生嚴重之影響。</v>
      </c>
      <c r="G11" s="34"/>
      <c r="H11" s="34"/>
      <c r="I11" s="34"/>
      <c r="J11" s="34"/>
      <c r="K11" s="34"/>
      <c r="L11" s="34"/>
    </row>
    <row r="12" spans="1:19" ht="19.5" x14ac:dyDescent="0.25">
      <c r="A12" s="28"/>
      <c r="B12" s="28"/>
      <c r="C12" s="28"/>
      <c r="D12" s="19" t="s">
        <v>16</v>
      </c>
      <c r="E12" s="9"/>
      <c r="F12" s="33"/>
      <c r="G12" s="33"/>
      <c r="H12" s="33"/>
      <c r="I12" s="33"/>
      <c r="J12" s="33"/>
      <c r="K12" s="33"/>
      <c r="L12" s="33"/>
    </row>
    <row r="13" spans="1:19" ht="59.45" customHeight="1" x14ac:dyDescent="0.25">
      <c r="A13" s="22" t="s">
        <v>23</v>
      </c>
      <c r="B13" s="23"/>
      <c r="C13" s="24"/>
      <c r="D13" s="11" t="s">
        <v>17</v>
      </c>
      <c r="E13" s="12" t="s">
        <v>2</v>
      </c>
      <c r="F13" s="34" t="str">
        <f>IF(E13="普",'安全等級評估標準(勿刪)'!B12,IF(E13="中",'安全等級評估標準(勿刪)'!B13,IF(E13="高",'安全等級評估標準(勿刪)'!B14)))</f>
        <v>發生資通安全事件致資通系統受影響時，可能造成對資訊、資通系統之存取或使用之中斷，對機關之營運、資產或信譽等方面將產生嚴重之影響。</v>
      </c>
      <c r="G13" s="34"/>
      <c r="H13" s="34"/>
      <c r="I13" s="34"/>
      <c r="J13" s="34"/>
      <c r="K13" s="34"/>
      <c r="L13" s="34"/>
    </row>
    <row r="14" spans="1:19" ht="19.5" x14ac:dyDescent="0.25">
      <c r="A14" s="25"/>
      <c r="B14" s="26"/>
      <c r="C14" s="27"/>
      <c r="D14" s="19" t="s">
        <v>16</v>
      </c>
      <c r="E14" s="9"/>
      <c r="F14" s="33"/>
      <c r="G14" s="33"/>
      <c r="H14" s="33"/>
      <c r="I14" s="33"/>
      <c r="J14" s="33"/>
      <c r="K14" s="33"/>
      <c r="L14" s="33"/>
    </row>
    <row r="15" spans="1:19" ht="78.599999999999994" customHeight="1" x14ac:dyDescent="0.25">
      <c r="A15" s="28" t="s">
        <v>24</v>
      </c>
      <c r="B15" s="28"/>
      <c r="C15" s="28"/>
      <c r="D15" s="19" t="s">
        <v>17</v>
      </c>
      <c r="E15" s="10" t="s">
        <v>1</v>
      </c>
      <c r="F15" s="34" t="str">
        <f>IF(E15="普",'安全等級評估標準(勿刪)'!B17,IF(E15="中",'安全等級評估標準(勿刪)'!B18,IF(E15="高",'安全等級評估標準(勿刪)'!B19)))</f>
        <v>其他資通系統設置或運作於法令有相關規範之情形。</v>
      </c>
      <c r="G15" s="34"/>
      <c r="H15" s="34"/>
      <c r="I15" s="34"/>
      <c r="J15" s="34"/>
      <c r="K15" s="34"/>
      <c r="L15" s="34"/>
    </row>
    <row r="16" spans="1:19" ht="19.5" x14ac:dyDescent="0.25">
      <c r="A16" s="28"/>
      <c r="B16" s="28"/>
      <c r="C16" s="28"/>
      <c r="D16" s="19" t="s">
        <v>16</v>
      </c>
      <c r="E16" s="9"/>
      <c r="F16" s="33"/>
      <c r="G16" s="33"/>
      <c r="H16" s="33"/>
      <c r="I16" s="33"/>
      <c r="J16" s="33"/>
      <c r="K16" s="33"/>
      <c r="L16" s="33"/>
    </row>
    <row r="17" spans="1:12" ht="33.950000000000003" customHeight="1" x14ac:dyDescent="0.25">
      <c r="A17" s="30" t="s">
        <v>45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ht="37.5" customHeight="1" x14ac:dyDescent="0.3">
      <c r="A18" s="29" t="s">
        <v>51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18" customFormat="1" ht="19.5" x14ac:dyDescent="0.25">
      <c r="A19" s="20" t="s">
        <v>48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s="18" customFormat="1" ht="19.5" x14ac:dyDescent="0.25">
      <c r="A20" s="21" t="s">
        <v>49</v>
      </c>
      <c r="B20" s="21"/>
      <c r="C20" s="21"/>
      <c r="D20" s="21"/>
      <c r="E20" s="21"/>
      <c r="F20" s="21"/>
      <c r="G20" s="21"/>
      <c r="H20" s="21" t="s">
        <v>50</v>
      </c>
      <c r="I20" s="21"/>
      <c r="J20" s="21"/>
      <c r="K20" s="21"/>
      <c r="L20" s="21"/>
    </row>
  </sheetData>
  <sheetProtection algorithmName="SHA-512" hashValue="fLP6qbnv406pRXKxFBN9TK165fA5HL2TJPoRvqSzMcrItQgFVG2OKV5iCCmBfpP4OBj6WzDa6UQ5vjTcO8d6Uw==" saltValue="VjLFXVpamKs6F+VIusUYng==" spinCount="100000" sheet="1" objects="1" scenarios="1"/>
  <protectedRanges>
    <protectedRange sqref="A1 D2 K2 K6:K7 E9 E11 E13 E15" name="範圍1"/>
  </protectedRanges>
  <mergeCells count="45">
    <mergeCell ref="O7:S8"/>
    <mergeCell ref="A6:C7"/>
    <mergeCell ref="D6:F7"/>
    <mergeCell ref="G6:J6"/>
    <mergeCell ref="G7:J7"/>
    <mergeCell ref="A8:C8"/>
    <mergeCell ref="D8:E8"/>
    <mergeCell ref="F8:L8"/>
    <mergeCell ref="O4:S4"/>
    <mergeCell ref="O5:S6"/>
    <mergeCell ref="A5:C5"/>
    <mergeCell ref="I2:J2"/>
    <mergeCell ref="K2:L2"/>
    <mergeCell ref="A3:L3"/>
    <mergeCell ref="A2:C2"/>
    <mergeCell ref="D2:H2"/>
    <mergeCell ref="A4:C4"/>
    <mergeCell ref="D4:F4"/>
    <mergeCell ref="G4:I4"/>
    <mergeCell ref="G5:I5"/>
    <mergeCell ref="D5:F5"/>
    <mergeCell ref="J4:L4"/>
    <mergeCell ref="J5:L5"/>
    <mergeCell ref="O1:S1"/>
    <mergeCell ref="H1:L1"/>
    <mergeCell ref="A1:G1"/>
    <mergeCell ref="O2:S2"/>
    <mergeCell ref="O3:S3"/>
    <mergeCell ref="A9:C10"/>
    <mergeCell ref="F12:L12"/>
    <mergeCell ref="F11:L11"/>
    <mergeCell ref="F10:L10"/>
    <mergeCell ref="F9:L9"/>
    <mergeCell ref="A11:C12"/>
    <mergeCell ref="A19:L19"/>
    <mergeCell ref="A20:G20"/>
    <mergeCell ref="H20:L20"/>
    <mergeCell ref="A13:C14"/>
    <mergeCell ref="A15:C16"/>
    <mergeCell ref="A18:L18"/>
    <mergeCell ref="A17:L17"/>
    <mergeCell ref="F16:L16"/>
    <mergeCell ref="F15:L15"/>
    <mergeCell ref="F13:L13"/>
    <mergeCell ref="F14:L14"/>
  </mergeCells>
  <phoneticPr fontId="1" type="noConversion"/>
  <dataValidations count="1">
    <dataValidation type="list" allowBlank="1" showInputMessage="1" showErrorMessage="1" sqref="E9 E15 E13 E11">
      <formula1>"普,中,高"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&amp;C&amp;"標楷體,標準"&amp;16南投縣政府&amp;R&amp;D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安全等級評估標準(勿刪)</vt:lpstr>
      <vt:lpstr>系統防護需求等級評估表</vt:lpstr>
      <vt:lpstr>系統防護需求等級評估表!Print_Area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2023-09-06T01:39:27Z</cp:lastPrinted>
  <dcterms:created xsi:type="dcterms:W3CDTF">2019-01-08T08:12:59Z</dcterms:created>
  <dcterms:modified xsi:type="dcterms:W3CDTF">2023-09-06T02:41:34Z</dcterms:modified>
</cp:coreProperties>
</file>