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桌面\水權登記所需表格\"/>
    </mc:Choice>
  </mc:AlternateContent>
  <bookViews>
    <workbookView xWindow="0" yWindow="0" windowWidth="23040" windowHeight="9312"/>
  </bookViews>
  <sheets>
    <sheet name="IndustryMain" sheetId="1" r:id="rId1"/>
    <sheet name="IndustryLand" sheetId="2" r:id="rId2"/>
    <sheet name="WaterPlan" sheetId="3" r:id="rId3"/>
    <sheet name="WaterRecord-1" sheetId="4" r:id="rId4"/>
    <sheet name="WaterRecord-2" sheetId="5" r:id="rId5"/>
    <sheet name=" 使用別(含次級使用別)、分類代碼" sheetId="6" r:id="rId6"/>
    <sheet name="工業區清單" sheetId="7" r:id="rId7"/>
  </sheets>
  <definedNames>
    <definedName name="_xlnm._FilterDatabase" localSheetId="6" hidden="1">工業區清單!#REF!</definedName>
  </definedNames>
  <calcPr calcId="152511"/>
</workbook>
</file>

<file path=xl/calcChain.xml><?xml version="1.0" encoding="utf-8"?>
<calcChain xmlns="http://schemas.openxmlformats.org/spreadsheetml/2006/main">
  <c r="G6" i="4" l="1"/>
  <c r="C1" i="5" l="1"/>
  <c r="D12" i="4"/>
  <c r="D10" i="4"/>
  <c r="D8" i="4"/>
  <c r="G7" i="4"/>
  <c r="D6" i="4"/>
  <c r="D4" i="4"/>
  <c r="C1" i="4"/>
  <c r="B1" i="3"/>
  <c r="B1" i="2"/>
  <c r="H4" i="4"/>
  <c r="H5" i="4" s="1"/>
  <c r="H8" i="4"/>
  <c r="H9" i="4" s="1"/>
  <c r="F12" i="4"/>
  <c r="F13" i="4" s="1"/>
  <c r="J12" i="4" l="1"/>
  <c r="J13" i="4" s="1"/>
  <c r="K12" i="4"/>
  <c r="K13" i="4" s="1"/>
  <c r="P8" i="4"/>
  <c r="P9" i="4" s="1"/>
  <c r="L12" i="4"/>
  <c r="L13" i="4" s="1"/>
  <c r="M12" i="4"/>
  <c r="M13" i="4" s="1"/>
  <c r="J6" i="4"/>
  <c r="J7" i="4" s="1"/>
  <c r="O10" i="4"/>
  <c r="O11" i="4" s="1"/>
  <c r="K6" i="4"/>
  <c r="K7" i="4" s="1"/>
  <c r="G10" i="4"/>
  <c r="G11" i="4" s="1"/>
  <c r="P4" i="4"/>
  <c r="P5" i="4" s="1"/>
  <c r="L4" i="4"/>
  <c r="L5" i="4" s="1"/>
  <c r="I8" i="4"/>
  <c r="I9" i="4" s="1"/>
  <c r="N12" i="4"/>
  <c r="N13" i="4" s="1"/>
  <c r="J4" i="4"/>
  <c r="J5" i="4" s="1"/>
  <c r="Q6" i="4"/>
  <c r="Q7" i="4" s="1"/>
  <c r="I6" i="4"/>
  <c r="I7" i="4" s="1"/>
  <c r="I4" i="4"/>
  <c r="I5" i="4" s="1"/>
  <c r="K4" i="4"/>
  <c r="K5" i="4" s="1"/>
  <c r="Q8" i="4"/>
  <c r="Q9" i="4" s="1"/>
  <c r="H10" i="4"/>
  <c r="H11" i="4" s="1"/>
  <c r="P10" i="4"/>
  <c r="P11" i="4" s="1"/>
  <c r="G12" i="4"/>
  <c r="G13" i="4" s="1"/>
  <c r="O12" i="4"/>
  <c r="O13" i="4" s="1"/>
  <c r="I10" i="4"/>
  <c r="I11" i="4" s="1"/>
  <c r="Q10" i="4"/>
  <c r="Q11" i="4" s="1"/>
  <c r="H12" i="4"/>
  <c r="H13" i="4" s="1"/>
  <c r="P12" i="4"/>
  <c r="P13" i="4" s="1"/>
  <c r="M4" i="4"/>
  <c r="M5" i="4" s="1"/>
  <c r="L6" i="4"/>
  <c r="L7" i="4" s="1"/>
  <c r="K8" i="4"/>
  <c r="K9" i="4" s="1"/>
  <c r="J10" i="4"/>
  <c r="J11" i="4" s="1"/>
  <c r="I12" i="4"/>
  <c r="I13" i="4" s="1"/>
  <c r="Q12" i="4"/>
  <c r="Q13" i="4" s="1"/>
  <c r="J8" i="4"/>
  <c r="J9" i="4" s="1"/>
  <c r="F4" i="4"/>
  <c r="F5" i="4" s="1"/>
  <c r="N4" i="4"/>
  <c r="N5" i="4" s="1"/>
  <c r="M6" i="4"/>
  <c r="M7" i="4" s="1"/>
  <c r="L8" i="4"/>
  <c r="L9" i="4" s="1"/>
  <c r="K10" i="4"/>
  <c r="K11" i="4" s="1"/>
  <c r="G4" i="4"/>
  <c r="G5" i="4" s="1"/>
  <c r="O4" i="4"/>
  <c r="O5" i="4" s="1"/>
  <c r="F6" i="4"/>
  <c r="F7" i="4" s="1"/>
  <c r="N6" i="4"/>
  <c r="N7" i="4" s="1"/>
  <c r="M8" i="4"/>
  <c r="M9" i="4" s="1"/>
  <c r="L10" i="4"/>
  <c r="L11" i="4" s="1"/>
  <c r="O6" i="4"/>
  <c r="O7" i="4" s="1"/>
  <c r="F8" i="4"/>
  <c r="F9" i="4" s="1"/>
  <c r="N8" i="4"/>
  <c r="N9" i="4" s="1"/>
  <c r="M10" i="4"/>
  <c r="M11" i="4" s="1"/>
  <c r="Q4" i="4"/>
  <c r="Q5" i="4" s="1"/>
  <c r="H6" i="4"/>
  <c r="H7" i="4" s="1"/>
  <c r="P6" i="4"/>
  <c r="P7" i="4" s="1"/>
  <c r="G8" i="4"/>
  <c r="G9" i="4" s="1"/>
  <c r="O8" i="4"/>
  <c r="O9" i="4" s="1"/>
  <c r="F10" i="4"/>
  <c r="F11" i="4" s="1"/>
  <c r="N10" i="4"/>
  <c r="N11" i="4" s="1"/>
</calcChain>
</file>

<file path=xl/sharedStrings.xml><?xml version="1.0" encoding="utf-8"?>
<sst xmlns="http://schemas.openxmlformats.org/spreadsheetml/2006/main" count="750" uniqueCount="577">
  <si>
    <t>表一</t>
  </si>
  <si>
    <t>第        號</t>
  </si>
  <si>
    <t>本申請案各月份申請
需用水量小計</t>
  </si>
  <si>
    <r>
      <rPr>
        <sz val="14"/>
        <color rgb="FF000000"/>
        <rFont val="標楷體"/>
        <family val="4"/>
        <charset val="136"/>
      </rPr>
      <t xml:space="preserve">各月份申請用水量 </t>
    </r>
    <r>
      <rPr>
        <sz val="14"/>
        <color rgb="FF000000"/>
        <rFont val="Times New Roman"/>
        <family val="1"/>
      </rPr>
      <t>(</t>
    </r>
    <r>
      <rPr>
        <sz val="14"/>
        <color rgb="FF000000"/>
        <rFont val="標楷體"/>
        <family val="4"/>
        <charset val="136"/>
      </rPr>
      <t>單位：</t>
    </r>
    <r>
      <rPr>
        <sz val="14"/>
        <color rgb="FF000000"/>
        <rFont val="Times New Roman"/>
        <family val="1"/>
      </rPr>
      <t>cms</t>
    </r>
    <r>
      <rPr>
        <sz val="14"/>
        <color rgb="FF000000"/>
        <rFont val="標楷體"/>
        <family val="4"/>
        <charset val="136"/>
      </rPr>
      <t>，以下皆同</t>
    </r>
    <r>
      <rPr>
        <sz val="14"/>
        <color rgb="FF000000"/>
        <rFont val="Times New Roman"/>
        <family val="1"/>
      </rPr>
      <t>)</t>
    </r>
  </si>
  <si>
    <r>
      <rPr>
        <sz val="12"/>
        <color rgb="FF000000"/>
        <rFont val="標楷體"/>
        <family val="4"/>
        <charset val="136"/>
      </rPr>
      <t>備註</t>
    </r>
  </si>
  <si>
    <r>
      <rPr>
        <sz val="12"/>
        <color rgb="FF000000"/>
        <rFont val="標楷體"/>
        <family val="4"/>
        <charset val="136"/>
      </rPr>
      <t>一月</t>
    </r>
  </si>
  <si>
    <r>
      <rPr>
        <sz val="12"/>
        <color rgb="FF000000"/>
        <rFont val="標楷體"/>
        <family val="4"/>
        <charset val="136"/>
      </rPr>
      <t>二月</t>
    </r>
  </si>
  <si>
    <r>
      <rPr>
        <sz val="12"/>
        <color rgb="FF000000"/>
        <rFont val="標楷體"/>
        <family val="4"/>
        <charset val="136"/>
      </rPr>
      <t>三月</t>
    </r>
  </si>
  <si>
    <r>
      <rPr>
        <sz val="12"/>
        <color rgb="FF000000"/>
        <rFont val="標楷體"/>
        <family val="4"/>
        <charset val="136"/>
      </rPr>
      <t>四月</t>
    </r>
  </si>
  <si>
    <r>
      <rPr>
        <sz val="12"/>
        <color rgb="FF000000"/>
        <rFont val="標楷體"/>
        <family val="4"/>
        <charset val="136"/>
      </rPr>
      <t>五月</t>
    </r>
  </si>
  <si>
    <r>
      <rPr>
        <sz val="12"/>
        <color rgb="FF000000"/>
        <rFont val="標楷體"/>
        <family val="4"/>
        <charset val="136"/>
      </rPr>
      <t>六月</t>
    </r>
  </si>
  <si>
    <r>
      <rPr>
        <sz val="12"/>
        <color rgb="FF000000"/>
        <rFont val="標楷體"/>
        <family val="4"/>
        <charset val="136"/>
      </rPr>
      <t>七月</t>
    </r>
  </si>
  <si>
    <r>
      <rPr>
        <sz val="12"/>
        <color rgb="FF000000"/>
        <rFont val="標楷體"/>
        <family val="4"/>
        <charset val="136"/>
      </rPr>
      <t>八月</t>
    </r>
  </si>
  <si>
    <r>
      <rPr>
        <sz val="12"/>
        <color rgb="FF000000"/>
        <rFont val="標楷體"/>
        <family val="4"/>
        <charset val="136"/>
      </rPr>
      <t>九月</t>
    </r>
  </si>
  <si>
    <r>
      <rPr>
        <sz val="12"/>
        <color rgb="FF000000"/>
        <rFont val="標楷體"/>
        <family val="4"/>
        <charset val="136"/>
      </rPr>
      <t>十月</t>
    </r>
  </si>
  <si>
    <r>
      <rPr>
        <sz val="12"/>
        <color rgb="FF000000"/>
        <rFont val="標楷體"/>
        <family val="4"/>
        <charset val="136"/>
      </rPr>
      <t>十一月</t>
    </r>
  </si>
  <si>
    <r>
      <rPr>
        <sz val="12"/>
        <color rgb="FF000000"/>
        <rFont val="標楷體"/>
        <family val="4"/>
        <charset val="136"/>
      </rPr>
      <t>十二月</t>
    </r>
  </si>
  <si>
    <t>序號</t>
  </si>
  <si>
    <r>
      <rPr>
        <sz val="12"/>
        <color rgb="FF000000"/>
        <rFont val="標楷體"/>
        <family val="4"/>
        <charset val="136"/>
      </rPr>
      <t>工業區</t>
    </r>
    <r>
      <rPr>
        <sz val="12"/>
        <color rgb="FF000000"/>
        <rFont val="Times New Roman"/>
        <family val="1"/>
      </rPr>
      <t>(</t>
    </r>
    <r>
      <rPr>
        <sz val="12"/>
        <color rgb="FF000000"/>
        <rFont val="標楷體"/>
        <family val="4"/>
        <charset val="136"/>
      </rPr>
      <t>園區</t>
    </r>
    <r>
      <rPr>
        <sz val="12"/>
        <color rgb="FF000000"/>
        <rFont val="Times New Roman"/>
        <family val="1"/>
      </rPr>
      <t>)</t>
    </r>
    <r>
      <rPr>
        <sz val="12"/>
        <color rgb="FF000000"/>
        <rFont val="Times New Roman"/>
        <family val="1"/>
      </rPr>
      <t xml:space="preserve">
</t>
    </r>
    <r>
      <rPr>
        <sz val="12"/>
        <color rgb="FF000000"/>
        <rFont val="標楷體"/>
        <family val="4"/>
        <charset val="136"/>
      </rPr>
      <t>基地</t>
    </r>
    <r>
      <rPr>
        <sz val="12"/>
        <color rgb="FF000000"/>
        <rFont val="Times New Roman"/>
        <family val="1"/>
      </rPr>
      <t>/</t>
    </r>
    <r>
      <rPr>
        <sz val="12"/>
        <color rgb="FF000000"/>
        <rFont val="標楷體"/>
        <family val="4"/>
        <charset val="136"/>
      </rPr>
      <t>工廠名稱</t>
    </r>
  </si>
  <si>
    <t>使用別(含次級使用別)</t>
  </si>
  <si>
    <t>工廠行業分類代碼</t>
  </si>
  <si>
    <r>
      <t>廠地面積</t>
    </r>
    <r>
      <rPr>
        <sz val="12"/>
        <color rgb="FF000000"/>
        <rFont val="Times New Roman"/>
        <family val="1"/>
      </rPr>
      <t>(</t>
    </r>
    <r>
      <rPr>
        <sz val="12"/>
        <color rgb="FF000000"/>
        <rFont val="標楷體"/>
        <family val="4"/>
        <charset val="136"/>
      </rPr>
      <t>公頃</t>
    </r>
    <r>
      <rPr>
        <sz val="12"/>
        <color rgb="FF000000"/>
        <rFont val="Times New Roman"/>
        <family val="1"/>
      </rPr>
      <t>)</t>
    </r>
  </si>
  <si>
    <t>一月</t>
  </si>
  <si>
    <t>二月</t>
  </si>
  <si>
    <t>備註</t>
  </si>
  <si>
    <t>製造業-資訊電子業</t>
  </si>
  <si>
    <t>芳苑工業區</t>
  </si>
  <si>
    <t>製造業-民生工業</t>
  </si>
  <si>
    <t>田中工業區</t>
  </si>
  <si>
    <t>零星工廠</t>
  </si>
  <si>
    <r>
      <rPr>
        <b/>
        <sz val="14"/>
        <color rgb="FF000000"/>
        <rFont val="標楷體"/>
        <family val="4"/>
        <charset val="136"/>
      </rPr>
      <t>申請人：</t>
    </r>
    <r>
      <rPr>
        <b/>
        <sz val="14"/>
        <color rgb="FF000000"/>
        <rFont val="Times New Roman"/>
        <family val="1"/>
      </rPr>
      <t xml:space="preserve"> (</t>
    </r>
    <r>
      <rPr>
        <b/>
        <sz val="14"/>
        <color rgb="FF000000"/>
        <rFont val="標楷體"/>
        <family val="4"/>
        <charset val="136"/>
      </rPr>
      <t>簽章</t>
    </r>
    <r>
      <rPr>
        <b/>
        <sz val="14"/>
        <color rgb="FF000000"/>
        <rFont val="Times New Roman"/>
        <family val="1"/>
      </rPr>
      <t>)</t>
    </r>
    <r>
      <rPr>
        <b/>
        <sz val="14"/>
        <color rgb="FF000000"/>
        <rFont val="Times New Roman"/>
        <family val="1"/>
      </rPr>
      <t xml:space="preserve">
</t>
    </r>
    <r>
      <rPr>
        <b/>
        <sz val="14"/>
        <color rgb="FF000000"/>
        <rFont val="Times New Roman1"/>
        <family val="1"/>
      </rPr>
      <t xml:space="preserve">
</t>
    </r>
    <r>
      <rPr>
        <b/>
        <sz val="14"/>
        <color rgb="FF000000"/>
        <rFont val="Times New Roman"/>
        <family val="1"/>
      </rPr>
      <t>(</t>
    </r>
    <r>
      <rPr>
        <b/>
        <sz val="14"/>
        <color rgb="FF000000"/>
        <rFont val="標楷體"/>
        <family val="4"/>
        <charset val="136"/>
      </rPr>
      <t>多目標水利事業之權利人或用水單位）</t>
    </r>
  </si>
  <si>
    <r>
      <rPr>
        <sz val="14"/>
        <color rgb="FF000000"/>
        <rFont val="標楷體"/>
        <family val="4"/>
        <charset val="136"/>
      </rPr>
      <t>填表說明：</t>
    </r>
  </si>
  <si>
    <t>1.</t>
  </si>
  <si>
    <t>工業用水之用水範圍資料表包含表一「工業用水」需用水量資料表、表二「工業用水」用水範圍地籍資料表、表三「工業用水」用水計畫資料表、表四「工業用水」用水範圍用水戶資料表，申請人請依下列情形填表：</t>
  </si>
  <si>
    <t>(1)</t>
  </si>
  <si>
    <t>工業區基地（或工廠）申請用水量達「用水計畫審核管理辦法」標準者，應填寫表一、表二、表三，免填寫表四。</t>
  </si>
  <si>
    <t>(2)</t>
  </si>
  <si>
    <t>個別工廠自行申請且申請用水量未達「用水計畫審核管理辦法」標準者，應填寫表一、表二，免填寫表三、表四。</t>
  </si>
  <si>
    <t>(3)</t>
  </si>
  <si>
    <t>申請人非用水人時，應填寫表一、表二，並依下列情形填寫相關佐證資料：</t>
  </si>
  <si>
    <t>●</t>
  </si>
  <si>
    <t>工業區基地（或工廠）有用水計畫者，於表三填寫該工業區基地（或工廠）用水計畫內容。</t>
  </si>
  <si>
    <t>工業區基地（或工廠）無用水計畫者，於表四填寫該工業區基地（或工廠）用水戶資料。</t>
  </si>
  <si>
    <t>2.</t>
  </si>
  <si>
    <t>本表之「序號」、「工業區(園區)基地/工廠名稱」欄位不可重複，且須與表二、表三、表四之「表一序號」、「工業區(園區)基地/工廠名稱」一致。工業區係指中央或地方主管機關設置之工業區、加工出口區…等；園區係指從事工業生產之科學工業園區、科技園區…等；工廠自行申請者，名稱需與工廠登記證一致。若申請人非用水人，且用水範圍為零星工廠，應在工業區（園區）基地／工廠名稱填寫「鄉鎮名稱＋零星工廠」，跨2個(含)以上鄉鎮市區，則需分別填寫，如「西屯區零星工廠、龍井區零星工廠」。工廠如位於園區或工業區內者，應於「備註欄」填寫該區名稱。</t>
  </si>
  <si>
    <t>3.</t>
  </si>
  <si>
    <t>本表之「使用別(含次級使用別)」欄位係依行政院主計總處編撰之中華民國行業標準分類(105.01)之B礦業及土石採取業、C製造業、D電力及燃氣供應業、E用水供應及汙染整治業、F營建工程業等大類歸類。屬製造業者次級使用別為金屬機電業、資訊電子業、化學工業、民生工業四種。申請人得依據各目的事業填寫最具代表性之使用別，唯申請人非用水人，且用水範圍為零星工廠，無法歸類使用別時，得填具零星工廠。</t>
  </si>
  <si>
    <t>4.</t>
  </si>
  <si>
    <t>本表之「工廠行業分類代碼」、「面積（公頃）」係工廠自行申水權時必塡，供水權主管機關審查參考。工廠行業分類代碼內容詳本資料表「使用別、分類代碼」工作表；廠地面積(公頃)應填明工廠登記之廠地面積，工廠登記證上若標示為平方公尺，則單位需作換算。申請人非用水人，無法取得工廠行業分類代碼、面積資料者，得免塡。</t>
  </si>
  <si>
    <t>5.</t>
  </si>
  <si>
    <t>本表之「本申請案各月份申請需用水量小計」欄，表示各工業區(園區)基地(工廠)之該月份申請用水量小計值，該值應等於本申請書之「引用水量」。</t>
  </si>
  <si>
    <t>6.</t>
  </si>
  <si>
    <t>單一工業區基地或工廠填寫之各月份申請需用水量應小於或等於表三之「水權申請年限日用水量(CMS)」或表四之用水戶小計(CMS)之各月份中最大值。工廠自行申請，且申請用水量未達「用水計畫審核管理辦法」標準者，得參考用水計畫審核管理辦法及其相關規定建議值計算需用水量。</t>
  </si>
  <si>
    <t>7.</t>
  </si>
  <si>
    <t>以網路系統提交者，應檢附「用水範圍回執聯」(須完成簽章)，併同水權登記申請相關文件，提交給水權主管機關，供登記關聯作業之依據，無須繳交光碟片(電子檔)。如不以網路系統提交，且本表在二頁以下者，應以簽章後紙本提交；但本表資料在三頁以上者，應以光碟片(電子檔)提交，一案一份光碟，並檢附已簽章之第一頁及最後一頁紙本。</t>
  </si>
  <si>
    <t>8.</t>
  </si>
  <si>
    <t>多目標水利事業之水權總登記，應由權利人或用水單位（例如台灣自來水股份有限公司）負責填列表格資料及簽章。</t>
  </si>
  <si>
    <t>表二</t>
  </si>
  <si>
    <t>表一序號</t>
  </si>
  <si>
    <t>工業區(園區)
基地/工廠名稱</t>
  </si>
  <si>
    <t>縣市別</t>
  </si>
  <si>
    <t>鄉鎮
市區別</t>
  </si>
  <si>
    <t>段\
段代碼</t>
  </si>
  <si>
    <t>小段</t>
  </si>
  <si>
    <t>地號</t>
  </si>
  <si>
    <t>備註(門牌地址)</t>
  </si>
  <si>
    <t>彰化縣</t>
  </si>
  <si>
    <t>芳苑鄉</t>
  </si>
  <si>
    <t>田中鎮</t>
  </si>
  <si>
    <t>填表說明：</t>
  </si>
  <si>
    <t>工業區(園區)基地如屬於「編訂工業區」，並且與本檔案之「工業區清單」工作表之名稱一致者，得免填本表。</t>
  </si>
  <si>
    <t>本表基於土地(門牌地址)唯一之原則，請一筆地號(門牌地址)紀錄為一筆資料，若申請人非用水單位，無法取得用水單位之地籍地號資料者，請於「備註」欄位填寫完整之門牌地址，如台南市安南區安明路三段500號代表之；若用水範圍為零星工廠，得需填明縣市、鄉鎮市區名稱表示，但用水範圍含括兩個(含)以上鄉鎮市區，則需分別填寫紀錄。</t>
  </si>
  <si>
    <t>本表之「地段、小段」與「段代碼」得二擇一填寫。</t>
  </si>
  <si>
    <t>本表之「地號」統一以八碼書寫，如「0001-0000」所示。</t>
  </si>
  <si>
    <t>表三</t>
  </si>
  <si>
    <t>工業區(園區)基地/工廠名稱</t>
  </si>
  <si>
    <t>用水計畫名稱</t>
  </si>
  <si>
    <t>用水對象或
水源供應方式</t>
  </si>
  <si>
    <t>單日最大
用水量
(CMD)</t>
  </si>
  <si>
    <t>水權申請年限
日用水量(CMD)</t>
  </si>
  <si>
    <t>水權申請年限
日用水量(CMS)</t>
  </si>
  <si>
    <t>單一工業區基地或工廠用水量如符合「用水計畫審核管理辦法」規定者，應填寫本表。申請人非用水人且未取得用水人之已核定用水計畫者，得免填寫。</t>
  </si>
  <si>
    <t>單一工業區基地或工廠如有多筆水權或臨時用水者，各申請之本表填寫內容應相同一致，以符合水利法第17條規定。</t>
  </si>
  <si>
    <t>本表之「表一序號」、「工業區(園區)基地/工廠名稱」須與表一之「序號」、「工業區(園區)基地/工廠名稱」欄位一致。</t>
  </si>
  <si>
    <t>本表之「用水計畫名稱」欄位應與送審或已核准之用水計畫名稱一致，供主管機關勾稽查詢。</t>
  </si>
  <si>
    <t>本表之「用水對象或水源供應方式」欄位，應填明產業性質、工廠家數或水源供應方式等資訊。</t>
  </si>
  <si>
    <t>本表之「單日最大用水量(CMD)」係指開發完成進入營運使用階段之單日最大用水量，應填明主管機關核定用水計畫之單日最大用水量(CMD)。</t>
  </si>
  <si>
    <t>本表之「水權申請年限日用水量(CMD)」，應填報水權申請案最終年對應用水計畫該年度之單日最大用水量，同一目的事業加總所有申請案之申請年限日用水量累計值應小於或等於單日最大用水量。若申請年限日用水量(CMD)與單日最大用水量(CMD)不同者，亦應於備註欄塡明原因，供主管機關查核。如：用水計畫終期年為115年，本申請案申請年限至111年。</t>
  </si>
  <si>
    <t>本表之「水權申請年限日用水量(CMS)，申請人應依上述之申請年限日用水量(CMD)並依水權登記申請書之「每日用水時數」換算成CMS，作為本案表一工業區基地或工廠各月份申請用水量之審核上限。</t>
  </si>
  <si>
    <r>
      <rPr>
        <sz val="14"/>
        <color rgb="FF000000"/>
        <rFont val="標楷體"/>
        <family val="4"/>
        <charset val="136"/>
      </rPr>
      <t>表四</t>
    </r>
  </si>
  <si>
    <t>輸水損失參數</t>
  </si>
  <si>
    <t>淨水處理參數</t>
  </si>
  <si>
    <t>水表統計年度</t>
  </si>
  <si>
    <t>年</t>
  </si>
  <si>
    <r>
      <rPr>
        <sz val="12"/>
        <color rgb="FF000000"/>
        <rFont val="標楷體"/>
        <family val="4"/>
        <charset val="136"/>
      </rPr>
      <t>表一序號</t>
    </r>
  </si>
  <si>
    <r>
      <rPr>
        <sz val="12"/>
        <color rgb="FF000000"/>
        <rFont val="標楷體"/>
        <family val="4"/>
        <charset val="136"/>
      </rPr>
      <t>工業區</t>
    </r>
    <r>
      <rPr>
        <sz val="12"/>
        <color rgb="FF000000"/>
        <rFont val="Times New Roman"/>
        <family val="1"/>
      </rPr>
      <t>(</t>
    </r>
    <r>
      <rPr>
        <sz val="12"/>
        <color rgb="FF000000"/>
        <rFont val="標楷體"/>
        <family val="4"/>
        <charset val="136"/>
      </rPr>
      <t>園區</t>
    </r>
    <r>
      <rPr>
        <sz val="12"/>
        <color rgb="FF000000"/>
        <rFont val="Times New Roman"/>
        <family val="1"/>
      </rPr>
      <t>)</t>
    </r>
    <r>
      <rPr>
        <sz val="12"/>
        <color rgb="FF000000"/>
        <rFont val="標楷體"/>
        <family val="4"/>
        <charset val="136"/>
      </rPr>
      <t>基地</t>
    </r>
    <r>
      <rPr>
        <sz val="12"/>
        <color rgb="FF000000"/>
        <rFont val="Times New Roman"/>
        <family val="1"/>
      </rPr>
      <t>/</t>
    </r>
    <r>
      <rPr>
        <sz val="12"/>
        <color rgb="FF000000"/>
        <rFont val="標楷體"/>
        <family val="4"/>
        <charset val="136"/>
      </rPr>
      <t>工廠名稱</t>
    </r>
  </si>
  <si>
    <r>
      <rPr>
        <sz val="12"/>
        <color rgb="FF000000"/>
        <rFont val="標楷體"/>
        <family val="4"/>
        <charset val="136"/>
      </rPr>
      <t>用水戶數</t>
    </r>
  </si>
  <si>
    <r>
      <rPr>
        <sz val="12"/>
        <color rgb="FF000000"/>
        <rFont val="標楷體"/>
        <family val="4"/>
        <charset val="136"/>
      </rPr>
      <t>單位</t>
    </r>
  </si>
  <si>
    <r>
      <t>1</t>
    </r>
    <r>
      <rPr>
        <sz val="12"/>
        <color rgb="FF000000"/>
        <rFont val="標楷體"/>
        <family val="4"/>
        <charset val="136"/>
      </rPr>
      <t>月</t>
    </r>
  </si>
  <si>
    <r>
      <t>2</t>
    </r>
    <r>
      <rPr>
        <sz val="12"/>
        <color rgb="FF000000"/>
        <rFont val="標楷體"/>
        <family val="4"/>
        <charset val="136"/>
      </rPr>
      <t>月</t>
    </r>
  </si>
  <si>
    <r>
      <t>3</t>
    </r>
    <r>
      <rPr>
        <sz val="12"/>
        <color rgb="FF000000"/>
        <rFont val="標楷體"/>
        <family val="4"/>
        <charset val="136"/>
      </rPr>
      <t>月</t>
    </r>
  </si>
  <si>
    <r>
      <t>4</t>
    </r>
    <r>
      <rPr>
        <sz val="12"/>
        <color rgb="FF000000"/>
        <rFont val="標楷體"/>
        <family val="4"/>
        <charset val="136"/>
      </rPr>
      <t>月</t>
    </r>
  </si>
  <si>
    <r>
      <t>5</t>
    </r>
    <r>
      <rPr>
        <sz val="12"/>
        <color rgb="FF000000"/>
        <rFont val="標楷體"/>
        <family val="4"/>
        <charset val="136"/>
      </rPr>
      <t>月</t>
    </r>
  </si>
  <si>
    <r>
      <t>6</t>
    </r>
    <r>
      <rPr>
        <sz val="12"/>
        <color rgb="FF000000"/>
        <rFont val="標楷體"/>
        <family val="4"/>
        <charset val="136"/>
      </rPr>
      <t>月</t>
    </r>
  </si>
  <si>
    <r>
      <t>7</t>
    </r>
    <r>
      <rPr>
        <sz val="12"/>
        <color rgb="FF000000"/>
        <rFont val="標楷體"/>
        <family val="4"/>
        <charset val="136"/>
      </rPr>
      <t>月</t>
    </r>
  </si>
  <si>
    <r>
      <t>8</t>
    </r>
    <r>
      <rPr>
        <sz val="12"/>
        <color rgb="FF000000"/>
        <rFont val="標楷體"/>
        <family val="4"/>
        <charset val="136"/>
      </rPr>
      <t>月</t>
    </r>
  </si>
  <si>
    <r>
      <t>9</t>
    </r>
    <r>
      <rPr>
        <sz val="12"/>
        <color rgb="FF000000"/>
        <rFont val="標楷體"/>
        <family val="4"/>
        <charset val="136"/>
      </rPr>
      <t>月</t>
    </r>
  </si>
  <si>
    <r>
      <t>10</t>
    </r>
    <r>
      <rPr>
        <sz val="12"/>
        <color rgb="FF000000"/>
        <rFont val="標楷體"/>
        <family val="4"/>
        <charset val="136"/>
      </rPr>
      <t>月</t>
    </r>
  </si>
  <si>
    <r>
      <t>11</t>
    </r>
    <r>
      <rPr>
        <sz val="12"/>
        <color rgb="FF000000"/>
        <rFont val="標楷體"/>
        <family val="4"/>
        <charset val="136"/>
      </rPr>
      <t>月</t>
    </r>
  </si>
  <si>
    <r>
      <t>12</t>
    </r>
    <r>
      <rPr>
        <sz val="12"/>
        <color rgb="FF000000"/>
        <rFont val="標楷體"/>
        <family val="4"/>
        <charset val="136"/>
      </rPr>
      <t>月</t>
    </r>
  </si>
  <si>
    <r>
      <rPr>
        <sz val="12"/>
        <color rgb="FF000000"/>
        <rFont val="標楷體"/>
        <family val="4"/>
        <charset val="136"/>
      </rPr>
      <t>小計</t>
    </r>
    <r>
      <rPr>
        <sz val="12"/>
        <color rgb="FF000000"/>
        <rFont val="Times New Roman"/>
        <family val="1"/>
      </rPr>
      <t>(</t>
    </r>
    <r>
      <rPr>
        <sz val="12"/>
        <color rgb="FF000000"/>
        <rFont val="標楷體"/>
        <family val="4"/>
        <charset val="136"/>
      </rPr>
      <t>度</t>
    </r>
    <r>
      <rPr>
        <sz val="12"/>
        <color rgb="FF000000"/>
        <rFont val="Times New Roman"/>
        <family val="1"/>
      </rPr>
      <t>)</t>
    </r>
  </si>
  <si>
    <r>
      <rPr>
        <b/>
        <sz val="12"/>
        <color rgb="FF000000"/>
        <rFont val="標楷體"/>
        <family val="4"/>
        <charset val="136"/>
      </rPr>
      <t>小計</t>
    </r>
    <r>
      <rPr>
        <b/>
        <sz val="12"/>
        <color rgb="FF000000"/>
        <rFont val="Times New Roman"/>
        <family val="1"/>
      </rPr>
      <t>(CMS)</t>
    </r>
  </si>
  <si>
    <t>符合以下條件之申請案，應以本表列出用水戶前一年度各月份用水度數，供主管機關審查事業所需之參考。
●申請人非用水人且申請用水範圍係老舊工業區，無用水計畫者。
●申請人非用水人且申請用水範圍係行政區內有諸多零星工廠者。</t>
  </si>
  <si>
    <t>本表上方之「水表統計年度」，應填寫申請案前一年度之用水紀錄年份資料。</t>
  </si>
  <si>
    <t>本表上方之輸水損失參數、淨水處理參數，請自來水事業申請人根據各區處之供水系統狀況輸入此二參數值，以供主關機關參考。</t>
  </si>
  <si>
    <t>本表之「工業區(園區)基地/工廠名稱」須與表一填寫之內容一致；申請人應依據用水人用水紀錄填寫本表之「用水戶名稱」及「用水種別」資料。</t>
  </si>
  <si>
    <t>本表下方之用水戶各月份用水紀錄所示用水量，係指用水戶水表紀錄之用水度數，此為淨水後用水量。</t>
  </si>
  <si>
    <t>本表上方之各目的事業統計分成兩部分，「小計(度)」係目的事業範圍內各用水戶之用水度數小計值；「小計(cms)」係根據用水度數小計值/(1-輸水損失參數)/(1-淨水處理參數)/用水日數/86,400計算得之。</t>
  </si>
  <si>
    <t>為初設水表，尚無歷史紀錄供應紀錄者，無須列入。</t>
  </si>
  <si>
    <r>
      <rPr>
        <sz val="12"/>
        <color rgb="FF000000"/>
        <rFont val="標楷體"/>
        <family val="4"/>
        <charset val="136"/>
      </rPr>
      <t>流水號</t>
    </r>
  </si>
  <si>
    <r>
      <rPr>
        <sz val="12"/>
        <color rgb="FF000000"/>
        <rFont val="標楷體"/>
        <family val="4"/>
        <charset val="136"/>
      </rPr>
      <t>工業區基地</t>
    </r>
    <r>
      <rPr>
        <sz val="12"/>
        <color rgb="FF000000"/>
        <rFont val="Times New Roman"/>
        <family val="1"/>
      </rPr>
      <t>(</t>
    </r>
    <r>
      <rPr>
        <sz val="12"/>
        <color rgb="FF000000"/>
        <rFont val="標楷體"/>
        <family val="4"/>
        <charset val="136"/>
      </rPr>
      <t>園區</t>
    </r>
    <r>
      <rPr>
        <sz val="12"/>
        <color rgb="FF000000"/>
        <rFont val="Times New Roman"/>
        <family val="1"/>
      </rPr>
      <t>)/</t>
    </r>
    <r>
      <rPr>
        <sz val="12"/>
        <color rgb="FF000000"/>
        <rFont val="標楷體"/>
        <family val="4"/>
        <charset val="136"/>
      </rPr>
      <t>工廠名稱</t>
    </r>
  </si>
  <si>
    <r>
      <rPr>
        <sz val="12"/>
        <color rgb="FF000000"/>
        <rFont val="標楷體"/>
        <family val="4"/>
        <charset val="136"/>
      </rPr>
      <t>用水戶名稱</t>
    </r>
  </si>
  <si>
    <r>
      <rPr>
        <sz val="12"/>
        <color rgb="FF000000"/>
        <rFont val="標楷體"/>
        <family val="4"/>
        <charset val="136"/>
      </rPr>
      <t>用水種別</t>
    </r>
  </si>
  <si>
    <t>礦業及土石採取業</t>
  </si>
  <si>
    <t xml:space="preserve">0810屠宰業                                  </t>
  </si>
  <si>
    <t>製造業-金屬機電業</t>
  </si>
  <si>
    <t xml:space="preserve">0820乳品製造業                              </t>
  </si>
  <si>
    <t xml:space="preserve">0831罐頭食品製造業                          </t>
  </si>
  <si>
    <t>製造業-化學工業</t>
  </si>
  <si>
    <t xml:space="preserve">0832冷凍食品製造業                          </t>
  </si>
  <si>
    <t xml:space="preserve">0833脫水食品製造業                          </t>
  </si>
  <si>
    <t>電力及燃氣供應業</t>
  </si>
  <si>
    <t xml:space="preserve">0834醃漬食品製造業                          </t>
  </si>
  <si>
    <t>用水供應及汙染整治業</t>
  </si>
  <si>
    <t xml:space="preserve">0841糖果製造業                              </t>
  </si>
  <si>
    <t>營建工程業</t>
  </si>
  <si>
    <t xml:space="preserve">0842烘培炊蒸食品製造業                      </t>
  </si>
  <si>
    <t xml:space="preserve">0851食用油脂製造業                          </t>
  </si>
  <si>
    <t xml:space="preserve">0852製粉業                                  </t>
  </si>
  <si>
    <t xml:space="preserve">0853碾縠業                                  </t>
  </si>
  <si>
    <t xml:space="preserve">0861砂糖製造業                              </t>
  </si>
  <si>
    <t xml:space="preserve">0869其他糖類製造業                          </t>
  </si>
  <si>
    <t xml:space="preserve">0871味精製造業                              </t>
  </si>
  <si>
    <t xml:space="preserve">0872食用鹽製造業                            </t>
  </si>
  <si>
    <t xml:space="preserve">0873醬油製造業                              </t>
  </si>
  <si>
    <t xml:space="preserve">0874調味醬製造業                            </t>
  </si>
  <si>
    <t xml:space="preserve">0875食用醋製造業                            </t>
  </si>
  <si>
    <t xml:space="preserve">0879其他調味品製造業                        </t>
  </si>
  <si>
    <t xml:space="preserve">0881酒類釀造配製業                          </t>
  </si>
  <si>
    <t xml:space="preserve">0882啤酒製造業                              </t>
  </si>
  <si>
    <t xml:space="preserve">0883非酒精飲料製造業                        </t>
  </si>
  <si>
    <t xml:space="preserve">0891麵條、粉條類食品製造業                  </t>
  </si>
  <si>
    <t xml:space="preserve">0892飼料配製業                              </t>
  </si>
  <si>
    <t xml:space="preserve">0893製茶業                                  </t>
  </si>
  <si>
    <t xml:space="preserve">0894豆類加工食品製造業                      </t>
  </si>
  <si>
    <t xml:space="preserve">0895即食餐食製造業                          </t>
  </si>
  <si>
    <t xml:space="preserve">0899未分類其他品製造業                      </t>
  </si>
  <si>
    <t xml:space="preserve">0900菸草製造業                              </t>
  </si>
  <si>
    <t xml:space="preserve">1011棉紡紗業                                </t>
  </si>
  <si>
    <t xml:space="preserve">1012毛紡紗業                                </t>
  </si>
  <si>
    <t xml:space="preserve">1013人造纖維紡紗業                          </t>
  </si>
  <si>
    <t xml:space="preserve">1014人造纖維加工絲業                        </t>
  </si>
  <si>
    <t xml:space="preserve">1019其他紡紗業                              </t>
  </si>
  <si>
    <t xml:space="preserve">1021棉梭織布業                              </t>
  </si>
  <si>
    <t xml:space="preserve">1022毛梭織布業                              </t>
  </si>
  <si>
    <t xml:space="preserve">1023人造纖維梭織布業                        </t>
  </si>
  <si>
    <t xml:space="preserve">1024針織布業                                </t>
  </si>
  <si>
    <t xml:space="preserve">1029其他織布業                              </t>
  </si>
  <si>
    <t xml:space="preserve">1030不織布業                                </t>
  </si>
  <si>
    <t xml:space="preserve">1041繩、纜、網製造業                        </t>
  </si>
  <si>
    <t xml:space="preserve">1042氈、毯製造業                            </t>
  </si>
  <si>
    <t xml:space="preserve">1043漁網製造業                              </t>
  </si>
  <si>
    <t xml:space="preserve">1050印染整理業                              </t>
  </si>
  <si>
    <t xml:space="preserve">1090其他紡織業                              </t>
  </si>
  <si>
    <t xml:space="preserve">1111梭織外衣製造業                          </t>
  </si>
  <si>
    <t xml:space="preserve">1112梭織內衣及睡衣製造業                    </t>
  </si>
  <si>
    <t xml:space="preserve">1121針織外衣製造業                          </t>
  </si>
  <si>
    <t xml:space="preserve">1122針織內衣及睡衣製造業                    </t>
  </si>
  <si>
    <t xml:space="preserve">1130紡織帽製造業                            </t>
  </si>
  <si>
    <t xml:space="preserve">1141襪類製造業                              </t>
  </si>
  <si>
    <t xml:space="preserve">1142紡織手套製造業                          </t>
  </si>
  <si>
    <t xml:space="preserve">1149其他服飾品製造業                        </t>
  </si>
  <si>
    <t xml:space="preserve">1191毛巾製造業                              </t>
  </si>
  <si>
    <t xml:space="preserve">1199未分類其他紡織製品製造業                </t>
  </si>
  <si>
    <t xml:space="preserve">1201皮革、毛皮整製業                        </t>
  </si>
  <si>
    <t xml:space="preserve">1202鞋類製造業                              </t>
  </si>
  <si>
    <t xml:space="preserve">1203行李箱及手提袋製造業                    </t>
  </si>
  <si>
    <t xml:space="preserve">1209其他皮革、毛皮製品製造業                </t>
  </si>
  <si>
    <t xml:space="preserve">1301製材業                                  </t>
  </si>
  <si>
    <t xml:space="preserve">1302合板製造業                              </t>
  </si>
  <si>
    <t xml:space="preserve">1303組合木材製造業                          </t>
  </si>
  <si>
    <t xml:space="preserve">1304木質容器製造業                          </t>
  </si>
  <si>
    <t xml:space="preserve">1305竹、藤製品製造業                        </t>
  </si>
  <si>
    <t xml:space="preserve">1309其他木製品製造業                        </t>
  </si>
  <si>
    <t xml:space="preserve">1411木製家具及裝設品製造業                  </t>
  </si>
  <si>
    <t xml:space="preserve">1412竹、藤製家具及裝設品製造業              </t>
  </si>
  <si>
    <t xml:space="preserve">1419其他非金屬家具及裝設品製造業            </t>
  </si>
  <si>
    <t xml:space="preserve">1420金屬家具及家裝設品製造業                </t>
  </si>
  <si>
    <t xml:space="preserve">1430家具及裝設品表面塗裝業                  </t>
  </si>
  <si>
    <t xml:space="preserve">1510紙漿製造業                              </t>
  </si>
  <si>
    <t xml:space="preserve">1521紙張製造業                              </t>
  </si>
  <si>
    <t xml:space="preserve">1522紙皮製造業                              </t>
  </si>
  <si>
    <t xml:space="preserve">1530加工紙製品業                            </t>
  </si>
  <si>
    <t xml:space="preserve">1540紙容器製造業                            </t>
  </si>
  <si>
    <t xml:space="preserve">1591家庭及衛生用紙製造業                    </t>
  </si>
  <si>
    <t xml:space="preserve">1599未分類其他紙製品製造業                  </t>
  </si>
  <si>
    <t xml:space="preserve">1610製版業                                  </t>
  </si>
  <si>
    <t xml:space="preserve">1620印刷業                                  </t>
  </si>
  <si>
    <t xml:space="preserve">1630印刷品裝訂及加工業                      </t>
  </si>
  <si>
    <t xml:space="preserve">1690其他印刷輔助業                          </t>
  </si>
  <si>
    <t xml:space="preserve">1711基本化學工業                            </t>
  </si>
  <si>
    <t xml:space="preserve">1712石油化工原料製造業                      </t>
  </si>
  <si>
    <t xml:space="preserve">1713肥料製造業                              </t>
  </si>
  <si>
    <t xml:space="preserve">1720人造纖維製造業                          </t>
  </si>
  <si>
    <t xml:space="preserve">1731合成樹脂及塑膠製造業                    </t>
  </si>
  <si>
    <t xml:space="preserve">1732合成橡膠製造業                          </t>
  </si>
  <si>
    <t xml:space="preserve">1790其他化學材料製造業                      </t>
  </si>
  <si>
    <t xml:space="preserve">1810塗料、染料及顏料製造業                  </t>
  </si>
  <si>
    <t xml:space="preserve">1821原料藥製造業                            </t>
  </si>
  <si>
    <t xml:space="preserve">1822西藥製造業                              </t>
  </si>
  <si>
    <t xml:space="preserve">1823生物藥品製造業                          </t>
  </si>
  <si>
    <t xml:space="preserve">1824中藥製造業                              </t>
  </si>
  <si>
    <t xml:space="preserve">1825體外檢驗試劑製造業                      </t>
  </si>
  <si>
    <t xml:space="preserve">1826農藥及環境衛生用藥製造業                </t>
  </si>
  <si>
    <t xml:space="preserve">1830清潔用品製造業                          </t>
  </si>
  <si>
    <t xml:space="preserve">1840化粧品製造業                            </t>
  </si>
  <si>
    <t xml:space="preserve">1890其他化學製品製造業                      </t>
  </si>
  <si>
    <t xml:space="preserve">1910石油煉製業                              </t>
  </si>
  <si>
    <t xml:space="preserve">1990其他石油及煤製品製造業                  </t>
  </si>
  <si>
    <t xml:space="preserve">2001輪胎製造業                              </t>
  </si>
  <si>
    <t xml:space="preserve">2002工業用橡膠製品製造業                    </t>
  </si>
  <si>
    <t xml:space="preserve">2009其他橡膠製品製造業                      </t>
  </si>
  <si>
    <t xml:space="preserve">2101塑膠皮、板、管材製造業                  </t>
  </si>
  <si>
    <t xml:space="preserve">2102塑膠膜袋製造業                          </t>
  </si>
  <si>
    <t xml:space="preserve">2103塑膠日用品製造業                        </t>
  </si>
  <si>
    <t xml:space="preserve">2104塑膠皮製品製造業                        </t>
  </si>
  <si>
    <t xml:space="preserve">2105工業用塑膠製品製造業                    </t>
  </si>
  <si>
    <t xml:space="preserve">2106強化塑膠製品製造業                      </t>
  </si>
  <si>
    <t xml:space="preserve">2109其他塑膠製品製造業                      </t>
  </si>
  <si>
    <t xml:space="preserve">2211陶瓷衛浴設備製造業                      </t>
  </si>
  <si>
    <t xml:space="preserve">2212陶瓷餐具製造業                          </t>
  </si>
  <si>
    <t xml:space="preserve">2213陶瓷藝術品製造業                        </t>
  </si>
  <si>
    <t xml:space="preserve">2214陶瓷建材製造業                          </t>
  </si>
  <si>
    <t xml:space="preserve">2215科學用、工業用陶瓷製品製造業            </t>
  </si>
  <si>
    <t xml:space="preserve">2219其他陶瓷製品製造業                      </t>
  </si>
  <si>
    <t xml:space="preserve">2221平板玻璃及其製品製造業                  </t>
  </si>
  <si>
    <t xml:space="preserve">2222玻璃容器及其製品                        </t>
  </si>
  <si>
    <t xml:space="preserve">2223玻璃纖維製品製造業                      </t>
  </si>
  <si>
    <t xml:space="preserve">2229其他玻璃及玻璃製品製造業                </t>
  </si>
  <si>
    <t xml:space="preserve">2231水泥製造業                              </t>
  </si>
  <si>
    <t xml:space="preserve">2232預拌混凝土製造業                        </t>
  </si>
  <si>
    <t xml:space="preserve">2233水泥製品製造業                          </t>
  </si>
  <si>
    <t xml:space="preserve">2240耐火材料製造業                          </t>
  </si>
  <si>
    <t xml:space="preserve">2250石材製品製造業                          </t>
  </si>
  <si>
    <t xml:space="preserve">2291建築用黏土製品製造業                    </t>
  </si>
  <si>
    <t xml:space="preserve">2292工業及研磨材料製造業                    </t>
  </si>
  <si>
    <t xml:space="preserve">2293石灰製造業                              </t>
  </si>
  <si>
    <t xml:space="preserve">2294石膏製品製造業                          </t>
  </si>
  <si>
    <t xml:space="preserve">2299未分類其他非金屬礦物製品製造業          </t>
  </si>
  <si>
    <t xml:space="preserve">2311鋼鐵冶鍊業                              </t>
  </si>
  <si>
    <t xml:space="preserve">2312鋼鐵鑄造業                              </t>
  </si>
  <si>
    <t xml:space="preserve">2313鋼鐵軋延及擠型業                        </t>
  </si>
  <si>
    <t xml:space="preserve">2314鋼線鋼纜製造業                          </t>
  </si>
  <si>
    <t xml:space="preserve">2315廢車船解體及廢鋼鐵處理業                </t>
  </si>
  <si>
    <t xml:space="preserve">2319其他鋼鐵基本工業                        </t>
  </si>
  <si>
    <t xml:space="preserve">2321鍊鋁業                                  </t>
  </si>
  <si>
    <t xml:space="preserve">2322鋁鑄造業                                </t>
  </si>
  <si>
    <t xml:space="preserve">2323鋁材軋延、伸線、擠型業                  </t>
  </si>
  <si>
    <t xml:space="preserve">2331鍊銅業                                  </t>
  </si>
  <si>
    <t xml:space="preserve">2332銅鑄造業                                </t>
  </si>
  <si>
    <t xml:space="preserve">2333銅材軋延、伸線、擠型業                  </t>
  </si>
  <si>
    <t xml:space="preserve">2341鍊鎂業                                  </t>
  </si>
  <si>
    <t xml:space="preserve">2342鎂鑄造業                                </t>
  </si>
  <si>
    <t xml:space="preserve">2343鎂材軋延、伸線、擠型業                  </t>
  </si>
  <si>
    <t xml:space="preserve">2390其他金屬基本工業                        </t>
  </si>
  <si>
    <t xml:space="preserve">2411金屬鍛造業                              </t>
  </si>
  <si>
    <t xml:space="preserve">2412粉末冶金業                              </t>
  </si>
  <si>
    <t xml:space="preserve">2420金屬手工具製造業                        </t>
  </si>
  <si>
    <t xml:space="preserve">2431金屬結構製造業                          </t>
  </si>
  <si>
    <t xml:space="preserve">2432金屬建築組件製造業                      </t>
  </si>
  <si>
    <t xml:space="preserve">2441金屬貯槽及運輸容器製造業                </t>
  </si>
  <si>
    <t xml:space="preserve">2442金屬小型容器製造業                      </t>
  </si>
  <si>
    <t xml:space="preserve">2451金屬表面處理業                          </t>
  </si>
  <si>
    <t xml:space="preserve">2452金屬熱處理業                            </t>
  </si>
  <si>
    <t xml:space="preserve">2491螺絲、螺帽及鉚釘製造業                  </t>
  </si>
  <si>
    <t xml:space="preserve">2492閥類製造業                              </t>
  </si>
  <si>
    <t xml:space="preserve">2493金屬彈簧製造業                          </t>
  </si>
  <si>
    <t xml:space="preserve">2494金屬線製品製造業                        </t>
  </si>
  <si>
    <t xml:space="preserve">2499未分類其他金屬製品製造業                </t>
  </si>
  <si>
    <t xml:space="preserve">2511鍋爐製造修配業                          </t>
  </si>
  <si>
    <t xml:space="preserve">2512原動機製造修配業                        </t>
  </si>
  <si>
    <t xml:space="preserve">2520農業及園藝機械製造修配業                </t>
  </si>
  <si>
    <t xml:space="preserve">2531金屬切削工具機製造修配業                </t>
  </si>
  <si>
    <t xml:space="preserve">2532金屬成型工具機製造修配業                </t>
  </si>
  <si>
    <t xml:space="preserve">2533金屬機械手工具製造修配業                </t>
  </si>
  <si>
    <t xml:space="preserve">2534非傳統加工設備製造修配業                </t>
  </si>
  <si>
    <t xml:space="preserve">2539其他金屬加工用機械製造修配業            </t>
  </si>
  <si>
    <t xml:space="preserve">2541食品飲料機械製造修配業                  </t>
  </si>
  <si>
    <t xml:space="preserve">2542紡織及成衣機械製造修配業                </t>
  </si>
  <si>
    <t xml:space="preserve">2543木工機械製造修配業                      </t>
  </si>
  <si>
    <t xml:space="preserve">2544造紙機械製造修配業                      </t>
  </si>
  <si>
    <t xml:space="preserve">2545印刷機械製造修配業                      </t>
  </si>
  <si>
    <t xml:space="preserve">2546化工機械製造修配業                      </t>
  </si>
  <si>
    <t xml:space="preserve">2547塑膠、橡膠機械製造修配業                </t>
  </si>
  <si>
    <t xml:space="preserve">2548電子及半導體生產設備製造修配業          </t>
  </si>
  <si>
    <t xml:space="preserve">2549其他專用生產機械製造修配業              </t>
  </si>
  <si>
    <t xml:space="preserve">2551建築機械設備製造修配業                  </t>
  </si>
  <si>
    <t xml:space="preserve">2552礦業機械設備製造修配業                  </t>
  </si>
  <si>
    <t xml:space="preserve">2560事務機器製造業                          </t>
  </si>
  <si>
    <t xml:space="preserve">2570污染防治設備製造修配業                  </t>
  </si>
  <si>
    <t xml:space="preserve">2581空氣壓縮機及泵製造修配業                </t>
  </si>
  <si>
    <t xml:space="preserve">2582液壓、氣壓傳動零組件製造修配業          </t>
  </si>
  <si>
    <t xml:space="preserve">2583軸承、齒輪動力傳動裝置製造修配業      </t>
  </si>
  <si>
    <t xml:space="preserve">2584包裝機械製造修配業                      </t>
  </si>
  <si>
    <t xml:space="preserve">2585輪送機械設備製造修配業                  </t>
  </si>
  <si>
    <t xml:space="preserve">2591飲用水設備製造修配業                    </t>
  </si>
  <si>
    <t xml:space="preserve">2592金屬模具製造業                          </t>
  </si>
  <si>
    <t xml:space="preserve">2599未分類其他機械製造修配業                </t>
  </si>
  <si>
    <t xml:space="preserve">2611電腦製造業                              </t>
  </si>
  <si>
    <t xml:space="preserve">2612電腦終端裝置製造業                      </t>
  </si>
  <si>
    <t xml:space="preserve">2613電腦週邊設備製造業                      </t>
  </si>
  <si>
    <t xml:space="preserve">2614電腦組件製造業                          </t>
  </si>
  <si>
    <t xml:space="preserve">2619其他電腦設備製造業                      </t>
  </si>
  <si>
    <t xml:space="preserve">2621有線通信機械器材製造業                  </t>
  </si>
  <si>
    <t xml:space="preserve">2622無線通信機械器材製造業                  </t>
  </si>
  <si>
    <t xml:space="preserve">2631電視機、錄放影機製造業                  </t>
  </si>
  <si>
    <t xml:space="preserve">2632電唱機、收錄音機製造業                  </t>
  </si>
  <si>
    <t xml:space="preserve">2639其他視聽電子產品製造業                  </t>
  </si>
  <si>
    <t xml:space="preserve">2640資料儲存媒體製造及複製業                </t>
  </si>
  <si>
    <t xml:space="preserve">2710半導體製造業                            </t>
  </si>
  <si>
    <t xml:space="preserve">2720被動電子元件製造業                      </t>
  </si>
  <si>
    <t xml:space="preserve">2730印刷電路板製造業                        </t>
  </si>
  <si>
    <t xml:space="preserve">2791電子管製造業                            </t>
  </si>
  <si>
    <t xml:space="preserve">2792光電材料及元件製造業                    </t>
  </si>
  <si>
    <t xml:space="preserve">2799未分類其他電子零組件製造業              </t>
  </si>
  <si>
    <t xml:space="preserve">2811發電、輸電、配電機械製造修配業          </t>
  </si>
  <si>
    <t xml:space="preserve">2812電線及電纜製造業                        </t>
  </si>
  <si>
    <t xml:space="preserve">2821冷凍空調器具製造業                      </t>
  </si>
  <si>
    <t xml:space="preserve">2822洗衣設備製造業                          </t>
  </si>
  <si>
    <t xml:space="preserve">2823電熱器具製造業                          </t>
  </si>
  <si>
    <t xml:space="preserve">2824電扇製造業                              </t>
  </si>
  <si>
    <t xml:space="preserve">2829其他家用電器製造業                      </t>
  </si>
  <si>
    <t xml:space="preserve">2831電燈泡及燈管製造業                      </t>
  </si>
  <si>
    <t xml:space="preserve">2832照明器具製造業                          </t>
  </si>
  <si>
    <t xml:space="preserve">2840電池製造業                              </t>
  </si>
  <si>
    <t xml:space="preserve">2890其他電力器材製造業                      </t>
  </si>
  <si>
    <t xml:space="preserve">2911船舶建造修配業                          </t>
  </si>
  <si>
    <t xml:space="preserve">2912船舶機械及零件製造業                    </t>
  </si>
  <si>
    <t xml:space="preserve">2913海上結構物建造修配業                    </t>
  </si>
  <si>
    <t xml:space="preserve">2921軌道車輛製造修配業              </t>
  </si>
  <si>
    <t xml:space="preserve">2922軌道車輛零件製造業                      </t>
  </si>
  <si>
    <t xml:space="preserve">2931汽車製造業                              </t>
  </si>
  <si>
    <t xml:space="preserve">2932汽車零件製造業                          </t>
  </si>
  <si>
    <t xml:space="preserve">2941機車製造業                              </t>
  </si>
  <si>
    <t xml:space="preserve">2942機車零件製造業                          </t>
  </si>
  <si>
    <t xml:space="preserve">2951自行車製造業                            </t>
  </si>
  <si>
    <t xml:space="preserve">2952自行車零件製造業                        </t>
  </si>
  <si>
    <t xml:space="preserve">2961航空器製造修配業                        </t>
  </si>
  <si>
    <t xml:space="preserve">2962航空器零件製造業                        </t>
  </si>
  <si>
    <t xml:space="preserve">2990其他運輸工具及零件製造修配業            </t>
  </si>
  <si>
    <t xml:space="preserve">3011量測儀器及控制設備製造業                </t>
  </si>
  <si>
    <t xml:space="preserve">3019其他精密儀器製造業                      </t>
  </si>
  <si>
    <t xml:space="preserve">3021照相及攝影器材製造業                    </t>
  </si>
  <si>
    <t xml:space="preserve">3022眼鏡及透鏡片製造業                      </t>
  </si>
  <si>
    <t xml:space="preserve">3029其他光學器材製造業                      </t>
  </si>
  <si>
    <t xml:space="preserve">3030醫療器材及設備製造業                    </t>
  </si>
  <si>
    <t xml:space="preserve">3040鐘錶製造業                              </t>
  </si>
  <si>
    <t xml:space="preserve">3111體育用品製造業                          </t>
  </si>
  <si>
    <t xml:space="preserve">3112玩具製造業                              </t>
  </si>
  <si>
    <t xml:space="preserve">3113樂器製造業                              </t>
  </si>
  <si>
    <t xml:space="preserve">3114文具製造業                              </t>
  </si>
  <si>
    <t xml:space="preserve">3191珠寶及貴金屬製品製造業                  </t>
  </si>
  <si>
    <t xml:space="preserve">3192拉鍊及鈕扣製造業                        </t>
  </si>
  <si>
    <t xml:space="preserve">3199未分類其他工業製品製造業                </t>
  </si>
  <si>
    <t>編號</t>
  </si>
  <si>
    <t>縣市</t>
  </si>
  <si>
    <t>鄉鎮</t>
  </si>
  <si>
    <t>工業區名稱</t>
  </si>
  <si>
    <r>
      <t>產業簡述</t>
    </r>
    <r>
      <rPr>
        <sz val="12"/>
        <color rgb="FF000000"/>
        <rFont val="Times New Roman"/>
        <family val="1"/>
      </rPr>
      <t>(</t>
    </r>
    <r>
      <rPr>
        <sz val="12"/>
        <color rgb="FF000000"/>
        <rFont val="標楷體"/>
        <family val="4"/>
        <charset val="136"/>
      </rPr>
      <t>概況</t>
    </r>
    <r>
      <rPr>
        <sz val="12"/>
        <color rgb="FF000000"/>
        <rFont val="Times New Roman"/>
        <family val="1"/>
      </rPr>
      <t>)</t>
    </r>
  </si>
  <si>
    <t>修改日期</t>
  </si>
  <si>
    <r>
      <t>面積</t>
    </r>
    <r>
      <rPr>
        <sz val="12"/>
        <color rgb="FF000000"/>
        <rFont val="Times New Roman"/>
        <family val="1"/>
      </rPr>
      <t>(</t>
    </r>
    <r>
      <rPr>
        <sz val="12"/>
        <color rgb="FF000000"/>
        <rFont val="標楷體"/>
        <family val="4"/>
        <charset val="136"/>
      </rPr>
      <t>公頃</t>
    </r>
    <r>
      <rPr>
        <sz val="12"/>
        <color rgb="FF000000"/>
        <rFont val="Times New Roman"/>
        <family val="1"/>
      </rPr>
      <t>)</t>
    </r>
  </si>
  <si>
    <t>宜蘭縣</t>
  </si>
  <si>
    <t>蘇澳鎮、冬山鄉</t>
  </si>
  <si>
    <t>龍德工業區</t>
  </si>
  <si>
    <t>本工業區為一綜合性工業區，區內以化學材料製造業、非金屬礦物製品製造業、機械設備製造修配業為主要產業類別。</t>
  </si>
  <si>
    <t>2012.12.12</t>
  </si>
  <si>
    <t>五結鄉</t>
  </si>
  <si>
    <t>利澤工業區</t>
  </si>
  <si>
    <t>本工業區為一綜合性工業區，區內以電子零組件製造業、電力設備製造業、食品製造業為主要產業類別。</t>
  </si>
  <si>
    <t>基隆市</t>
  </si>
  <si>
    <t>大武崙工業區</t>
  </si>
  <si>
    <t>本工業區為一綜合性工業區，區內以機械設製造業、其他雜項製品製造業、電力電子製造業為主要產業類別。</t>
  </si>
  <si>
    <t>台北市</t>
  </si>
  <si>
    <t>南港區</t>
  </si>
  <si>
    <t>南港軟體工業園區</t>
  </si>
  <si>
    <r>
      <t>本工業區為一智慧型工業園區，區內以軟體</t>
    </r>
    <r>
      <rPr>
        <sz val="12"/>
        <color rgb="FF000000"/>
        <rFont val="Times New Roman"/>
        <family val="1"/>
      </rPr>
      <t>IC</t>
    </r>
    <r>
      <rPr>
        <sz val="12"/>
        <color rgb="FF000000"/>
        <rFont val="標楷體"/>
        <family val="4"/>
        <charset val="136"/>
      </rPr>
      <t>設計、數位創意以及生物科技等知識密集型產業為主要產業類別。</t>
    </r>
  </si>
  <si>
    <t>新北市</t>
  </si>
  <si>
    <t>樹林區</t>
  </si>
  <si>
    <t>樹林工業區</t>
  </si>
  <si>
    <t>本工業區為一綜合性工業區，區內以其他工業製品製造業、塑膠製品製造業、紡織業為主要產業類別。</t>
  </si>
  <si>
    <t>土城區</t>
  </si>
  <si>
    <t>土城工業區</t>
  </si>
  <si>
    <t>本工業區為一綜合性工業區，區內以金屬製品製造業、機械設備製造業、塑膠製品製造業為主要產業類別。</t>
  </si>
  <si>
    <t>林口鄉</t>
  </si>
  <si>
    <t>林口工二工業區</t>
  </si>
  <si>
    <t>本工業區為一綜合性工業區，區內以金屬製品製造業、其他製造業、電腦、電子產品及光學製品製造業為主要產業類別。</t>
  </si>
  <si>
    <t>瑞芳鎮</t>
  </si>
  <si>
    <t>瑞芳工業區</t>
  </si>
  <si>
    <t>本工業區為一綜合性工業區，區內以食品製造業、機械設備製造業、非金屬礦物製品製造業為主要產業類別。</t>
  </si>
  <si>
    <t>新莊區、五股區</t>
  </si>
  <si>
    <t>新北產業園區</t>
  </si>
  <si>
    <t>本工業區為一綜合性工業區，區內以機械設備製造修配業、電腦、通信及視聽電子產品製造業、金屬製品製造業為主要產業類別。</t>
  </si>
  <si>
    <t>桃園縣</t>
  </si>
  <si>
    <t>中壢市</t>
  </si>
  <si>
    <r>
      <t>中壢</t>
    </r>
    <r>
      <rPr>
        <sz val="12"/>
        <color rgb="FF000000"/>
        <rFont val="Times New Roman"/>
        <family val="1"/>
      </rPr>
      <t>(</t>
    </r>
    <r>
      <rPr>
        <sz val="12"/>
        <color rgb="FF000000"/>
        <rFont val="標楷體"/>
        <family val="4"/>
        <charset val="136"/>
      </rPr>
      <t>內壢</t>
    </r>
    <r>
      <rPr>
        <sz val="12"/>
        <color rgb="FF000000"/>
        <rFont val="Times New Roman"/>
        <family val="1"/>
      </rPr>
      <t>)</t>
    </r>
    <r>
      <rPr>
        <sz val="12"/>
        <color rgb="FF000000"/>
        <rFont val="標楷體"/>
        <family val="4"/>
        <charset val="136"/>
      </rPr>
      <t>工業區</t>
    </r>
  </si>
  <si>
    <t>本工業區為一綜合性工業區，區內以電子零件組件製造業、汽車及其零件製造業、機械設備製造業為主要產業類別。</t>
  </si>
  <si>
    <t>楊梅鎮</t>
  </si>
  <si>
    <t>桃園幼獅工業區</t>
  </si>
  <si>
    <t>本工業區為協助青年創業解決工業用地取得，特與經濟部及救國團共同開發本工業區。為一青年創業綜合性工業區，區內以基本金屬製造業、塑膠製品製造業、其他製造業為主要產業類別。</t>
  </si>
  <si>
    <t>觀音鄉</t>
  </si>
  <si>
    <t>觀音工業區</t>
  </si>
  <si>
    <t>本工業區為一綜合性工業區，區內以化學材料製造業、紡織業、電子零組件製造業為主要產業類別。</t>
  </si>
  <si>
    <t>龜山鄉</t>
  </si>
  <si>
    <t>林口工三工業區</t>
  </si>
  <si>
    <t>本工業區為一綜合性工業區，區內以其他製造業、飲料製造業、電力設備製造業為主要產業類別。</t>
  </si>
  <si>
    <t>龜山工業區</t>
  </si>
  <si>
    <t>本工業區為一綜合性工業區，區內以電子零組件製造業、紡織業、電腦電子產品及光學製品製造業為主要產業類別。</t>
  </si>
  <si>
    <t>平鎮市</t>
  </si>
  <si>
    <t>平鎮工業區</t>
  </si>
  <si>
    <r>
      <t>本工業區為一綜合性工業區，區內以電子零組件製造業、電腦、通信及視聽電子、其他</t>
    </r>
    <r>
      <rPr>
        <sz val="12"/>
        <color rgb="FF000000"/>
        <rFont val="Times New Roman"/>
        <family val="1"/>
      </rPr>
      <t>(</t>
    </r>
    <r>
      <rPr>
        <sz val="12"/>
        <color rgb="FF000000"/>
        <rFont val="標楷體"/>
        <family val="4"/>
        <charset val="136"/>
      </rPr>
      <t>台灣電力公司、自來水公司</t>
    </r>
    <r>
      <rPr>
        <sz val="12"/>
        <color rgb="FF000000"/>
        <rFont val="Times New Roman"/>
        <family val="1"/>
      </rPr>
      <t>)</t>
    </r>
    <r>
      <rPr>
        <sz val="12"/>
        <color rgb="FF000000"/>
        <rFont val="標楷體"/>
        <family val="4"/>
        <charset val="136"/>
      </rPr>
      <t>為主要產業類別。</t>
    </r>
  </si>
  <si>
    <t>大園鄉</t>
  </si>
  <si>
    <t>大園工業區</t>
  </si>
  <si>
    <t>本工業區為一綜合性工業區，區內以紡織業、機械設備製造業、電力設備製造業為主要產業類別。</t>
  </si>
  <si>
    <t>新竹縣</t>
  </si>
  <si>
    <t>湖口鄉</t>
  </si>
  <si>
    <t>新竹工業區</t>
  </si>
  <si>
    <t>本工業區為一綜合性工業區，區內以金屬製品製造業、汽車及其零件製造業、塑膠製品製造業為主要產業類別。</t>
  </si>
  <si>
    <t>苗栗縣</t>
  </si>
  <si>
    <t>竹南鎮</t>
  </si>
  <si>
    <t>竹南工業區</t>
  </si>
  <si>
    <t>本工業區為一綜合性工業區，區內以飲料製造業、紙漿、紙及紙製品製造業、電腦、電子產品及光學製品製造業為主要產業類別。</t>
  </si>
  <si>
    <t>南庄鄉</t>
  </si>
  <si>
    <t>銅鑼工業區</t>
  </si>
  <si>
    <t>本工業區為一綜合性工業區，區內以塑膠製品製造業、金屬製品製造業、化學製品製造業為主要產業類別。</t>
  </si>
  <si>
    <t>頭份鎮</t>
  </si>
  <si>
    <t>頭份工業區</t>
  </si>
  <si>
    <t>本工業區為一綜合性工業區，區內以化學材料製造業、紡織業、塑膠製品製造業為主要產業類別。</t>
  </si>
  <si>
    <t>台中市</t>
  </si>
  <si>
    <t>大甲區</t>
  </si>
  <si>
    <t>台中幼獅工業區</t>
  </si>
  <si>
    <t>本工業區為輔導青年創業而設，是一青年創業綜合性工業區，區內以紙漿、紙及紙製品製造業、金屬基本工業、金屬製品製造業為主要產業類別。</t>
  </si>
  <si>
    <t>龍井區</t>
  </si>
  <si>
    <t>台中港關連工業區</t>
  </si>
  <si>
    <t>本工業區為一綜合性工業區，區內以非金屬礦物製品製造業、塑膠製品製造業、紡織業為主要產業類別。</t>
  </si>
  <si>
    <t>台中工業區</t>
  </si>
  <si>
    <t>本工業區為一綜合性工業區，區內以機械設備製造修配業、食品及飲料製造業、金屬製品製造業為主要產業類別。</t>
  </si>
  <si>
    <t>太平區、大里區</t>
  </si>
  <si>
    <t>大里工業區</t>
  </si>
  <si>
    <t>本工業區為一綜合性工業區，區內以機械設備製造業、金屬製品製造業、塑膠製品製造業為主要產業類別。</t>
  </si>
  <si>
    <t>本工業區為一綜合性工業區，區內以紡織業、化學材料製造業、塑膠製品製造業為主要產業類別。</t>
  </si>
  <si>
    <t>和美鎮、伸港鄉</t>
  </si>
  <si>
    <t>全興工業區</t>
  </si>
  <si>
    <t>本工業區為一綜合性工業區，區內以金屬製品製造業、紡織業、基本金屬製造業為主要產業類別。</t>
  </si>
  <si>
    <t>福興鄉</t>
  </si>
  <si>
    <t>福興工業區</t>
  </si>
  <si>
    <t>埤頭鄉</t>
  </si>
  <si>
    <t>埤頭工業區</t>
  </si>
  <si>
    <t>本工業區為一綜合性工業區，區內以食品及飲料製造業、塑膠製品製造業、金屬製品製造業為主要產業類別。</t>
  </si>
  <si>
    <t>本工業區為一綜合性工業區，區內以紡織業、塑膠製品製造業、皮革、毛皮及其製品製造業為主要產業類別。</t>
  </si>
  <si>
    <t>線西鄉</t>
  </si>
  <si>
    <t>彰化濱海工業區</t>
  </si>
  <si>
    <t>本工業區為一高品質之綜合工業區，目前區內以電力設備製造業、建築、工程服務及技術檢測、分析服務業、化學材料製造業為主要產業類別。</t>
  </si>
  <si>
    <t>南投縣</t>
  </si>
  <si>
    <t>南投市</t>
  </si>
  <si>
    <t>南崗工業區</t>
  </si>
  <si>
    <t>本工業區為一綜合性工業區，區內以化學材料製品製造業、金屬製品製造業、食品及飲料業為主要產業類別。</t>
  </si>
  <si>
    <t>竹山鎮</t>
  </si>
  <si>
    <t>竹山工業區</t>
  </si>
  <si>
    <t>本工業區為一綜合性工業區，區內以木竹製品製造業、金屬製品製造業、紡織業為主要產業類別。</t>
  </si>
  <si>
    <t>雲林縣</t>
  </si>
  <si>
    <t>大埤鄉</t>
  </si>
  <si>
    <t>豐田工業區</t>
  </si>
  <si>
    <t>本工業區為一綜合性工業區，區內以食品製造業、塑膠製品製造業、其他電子零組件製造業為主要產業類別。</t>
  </si>
  <si>
    <t>元長鄉</t>
  </si>
  <si>
    <t>元長工業區</t>
  </si>
  <si>
    <t>本工業區以發展輕工業目標之工業區，區內以食品製造業、金屬製品、塑膠製品製造業為主要產業類別。</t>
  </si>
  <si>
    <t>斗六市</t>
  </si>
  <si>
    <r>
      <t>斗六</t>
    </r>
    <r>
      <rPr>
        <sz val="12"/>
        <color rgb="FF000000"/>
        <rFont val="Times New Roman"/>
        <family val="1"/>
      </rPr>
      <t>(</t>
    </r>
    <r>
      <rPr>
        <sz val="12"/>
        <color rgb="FF000000"/>
        <rFont val="標楷體"/>
        <family val="4"/>
        <charset val="136"/>
      </rPr>
      <t>含擴大</t>
    </r>
    <r>
      <rPr>
        <sz val="12"/>
        <color rgb="FF000000"/>
        <rFont val="Times New Roman"/>
        <family val="1"/>
      </rPr>
      <t>)</t>
    </r>
    <r>
      <rPr>
        <sz val="12"/>
        <color rgb="FF000000"/>
        <rFont val="標楷體"/>
        <family val="4"/>
        <charset val="136"/>
      </rPr>
      <t>工業區</t>
    </r>
  </si>
  <si>
    <t>本工業區為一綜合性工業區，區內以金屬、食品、染整紡織為主要產業類別。</t>
  </si>
  <si>
    <t>崙背鄉</t>
  </si>
  <si>
    <t>雲林離島基礎式工業區</t>
  </si>
  <si>
    <t>本工業區為一工業區，區內以石化工業、石油煉製業、煉鋼工業為主要產業類別。</t>
  </si>
  <si>
    <t>雲林科技工業區</t>
  </si>
  <si>
    <t>本工業區為一科技工業發展之基地，區內以電子零組件製造業、非金屬礦物製品製造業、化學製品製造業為主要產業類別。</t>
  </si>
  <si>
    <t>嘉義縣</t>
  </si>
  <si>
    <t>民雄鄉</t>
  </si>
  <si>
    <t>民雄工業區</t>
  </si>
  <si>
    <t>本工業區為一綜合型工業區，區內以食品製造業、非金屬礦物製品製造業、化學製品製造業為主要產業類別。</t>
  </si>
  <si>
    <t>朴子市</t>
  </si>
  <si>
    <t>朴子工業區</t>
  </si>
  <si>
    <t>本工業區為一小型綜合性工業區，區內以食品製造業、金屬製品製造業、塑膠製品製造業為主要產業類別。</t>
  </si>
  <si>
    <t>義竹鄉</t>
  </si>
  <si>
    <t>義竹工業區</t>
  </si>
  <si>
    <t>本工業區為一農村型工業區，區內以化學材料製造業、其他運輸工具製造業、食品製造業為主要產業類別。</t>
  </si>
  <si>
    <t>頭橋工業區</t>
  </si>
  <si>
    <t>本工業區為一綜合型工業區，區內以金屬製品製造業、食品製造業、紙漿、紙及紙製品製造業為主要產業類別。</t>
  </si>
  <si>
    <t>太保市</t>
  </si>
  <si>
    <t>嘉太工業區</t>
  </si>
  <si>
    <t>本工業區為一綜合型工業區，區內以機械設備製造業、紡織業、化學製品製造業為主要產業類別。</t>
  </si>
  <si>
    <t>台南市</t>
  </si>
  <si>
    <t>官田區</t>
  </si>
  <si>
    <t>官田工業區</t>
  </si>
  <si>
    <t>本工業區為一綜合型工業區，區內以紡織業、金屬基本工業、金屬製品製造業為主要產業類別。</t>
  </si>
  <si>
    <t>安南區</t>
  </si>
  <si>
    <t>台南科技工業區</t>
  </si>
  <si>
    <t>本工業區為一綜合性科技工業區，區內以化學材料製造業、基本金屬製造業、金屬製品製造業為主要產業類別。</t>
  </si>
  <si>
    <t>南區</t>
  </si>
  <si>
    <t>安平工業區</t>
  </si>
  <si>
    <t>本工業區為一綜合型工業區，區內以其他製造業、橡膠、塑膠製品製造業、汽車及其零件製造業為主要產業類別。</t>
  </si>
  <si>
    <t>永康區</t>
  </si>
  <si>
    <t>永康工業區</t>
  </si>
  <si>
    <t>本工業區為一綜合型工業區，區內以金屬基本工業、化學製品製造業、運輸工具製造修配業為主要產業類別。</t>
  </si>
  <si>
    <t>新營區</t>
  </si>
  <si>
    <t>新營工業區</t>
  </si>
  <si>
    <t>本工業區為一綜合型工業區，區內以金屬製品製造業、化學材料製造業、基本金屬製造業為主要產業類別。</t>
  </si>
  <si>
    <t>高雄市</t>
  </si>
  <si>
    <t>臨海工業區</t>
  </si>
  <si>
    <t>本工業區為一綜合性工業區，區內以基本金屬製造業、石油及煤製品製造業、其他運輸工具製造業為主要產業類別。</t>
  </si>
  <si>
    <t>大社區</t>
  </si>
  <si>
    <t>大社工業區</t>
  </si>
  <si>
    <r>
      <t>本工業區為一特種工業區</t>
    </r>
    <r>
      <rPr>
        <sz val="12"/>
        <color rgb="FF000000"/>
        <rFont val="Times New Roman"/>
        <family val="1"/>
      </rPr>
      <t>(</t>
    </r>
    <r>
      <rPr>
        <sz val="12"/>
        <color rgb="FF000000"/>
        <rFont val="標楷體"/>
        <family val="4"/>
        <charset val="136"/>
      </rPr>
      <t>石油化學</t>
    </r>
    <r>
      <rPr>
        <sz val="12"/>
        <color rgb="FF000000"/>
        <rFont val="Times New Roman"/>
        <family val="1"/>
      </rPr>
      <t>)</t>
    </r>
    <r>
      <rPr>
        <sz val="12"/>
        <color rgb="FF000000"/>
        <rFont val="標楷體"/>
        <family val="4"/>
        <charset val="136"/>
      </rPr>
      <t>，區內以化學材料製造業、化學製品製造業、機械設備製造修配業為主要產業類別。</t>
    </r>
  </si>
  <si>
    <t>鳳山區</t>
  </si>
  <si>
    <t>鳳山工業區</t>
  </si>
  <si>
    <t>本工業區為一綜合性工業區，區內以運輸工具製造修配業、汽車及其零件製造業、機械設備製造修配業為主要產業類別。</t>
  </si>
  <si>
    <t>林園區</t>
  </si>
  <si>
    <t>林園工業區</t>
  </si>
  <si>
    <t>本工業區為一石油化學工業區，區內以化學材料製造業、化學製品製造業、石油及煤製品製造業為主要產業類別。</t>
  </si>
  <si>
    <t>大寮區</t>
  </si>
  <si>
    <t>大發工業區</t>
  </si>
  <si>
    <t>本工業區為一綜合性工業區，區內以化學材料製造業、基本金屬製造業、金屬製品製造業為主要產業類別。</t>
  </si>
  <si>
    <t>永安區</t>
  </si>
  <si>
    <t>永安工業區</t>
  </si>
  <si>
    <t>本工業區為一綜合性工業區，區內以金屬製品製造業、化學材料製造業、食品製造業為主要產業類別。</t>
  </si>
  <si>
    <t>仁武區</t>
  </si>
  <si>
    <t>仁武工業區</t>
  </si>
  <si>
    <t>本工業區為一綜合性工業區，區內以化學製品製造業、金屬製品製造業、基本金屬製品為主要產業類別。</t>
  </si>
  <si>
    <t>屏東縣</t>
  </si>
  <si>
    <t>屏東市</t>
  </si>
  <si>
    <t>屏東工業區</t>
  </si>
  <si>
    <t>本工業區為一綜合型工業區，區內以紙漿、紙及紙製品製造業、金屬製品製造業、食品及飲料製造業為主要產業類別。</t>
  </si>
  <si>
    <t>內埔鄉</t>
  </si>
  <si>
    <t>內埔工業區</t>
  </si>
  <si>
    <t>本工業區為一綜合型工業區，區內以金屬製品製造業、基本金屬製造業、電腦、通信及視聽電子產品製造業為主要產業類別。</t>
  </si>
  <si>
    <t>佳冬鄉</t>
  </si>
  <si>
    <t>屏南工業區</t>
  </si>
  <si>
    <t>本工業區為一綜合型工業區，區內以基本金屬製造業、金屬製品製造業、化學材料製造業為主要產業類別。</t>
  </si>
  <si>
    <t>花蓮縣</t>
  </si>
  <si>
    <t>花蓮市</t>
  </si>
  <si>
    <t>美崙工業區</t>
  </si>
  <si>
    <t>本工業區為一綜合型工業區，區內以非金屬礦物製品製造業、食品製造業、汽車及其零件製造業為主要產業類別。</t>
  </si>
  <si>
    <t>秀林鄉</t>
  </si>
  <si>
    <t>和平工業區</t>
  </si>
  <si>
    <t>本工業區為一水泥生產專區，區內以非金屬礦物製品製造業、電力供應業、砂石及黏土採取業為主要產業類別。</t>
  </si>
  <si>
    <t>吉安鄉</t>
  </si>
  <si>
    <t>光華工業區</t>
  </si>
  <si>
    <t>本工業區為一綜合型工業區，區內以非金屬礦物製品製造業、未分類、食品製造業為主要產業類別。</t>
  </si>
  <si>
    <t>台東縣</t>
  </si>
  <si>
    <t>台東市</t>
  </si>
  <si>
    <t>豐樂工業區</t>
  </si>
  <si>
    <t>本工業區為一綜合性工業區，區內以汽車及其零件製造業、金屬製品製造業、基本金屬製造業為主要產業類別。</t>
  </si>
  <si>
    <t>水表統計年度</t>
    <phoneticPr fontId="47" type="noConversion"/>
  </si>
  <si>
    <r>
      <rPr>
        <sz val="12"/>
        <color rgb="FF000000"/>
        <rFont val="標楷體"/>
        <family val="4"/>
        <charset val="136"/>
      </rPr>
      <t>各月份水表紀錄</t>
    </r>
    <r>
      <rPr>
        <sz val="12"/>
        <color rgb="FF000000"/>
        <rFont val="Times New Roman"/>
        <family val="1"/>
      </rPr>
      <t>(</t>
    </r>
    <r>
      <rPr>
        <sz val="12"/>
        <color rgb="FF000000"/>
        <rFont val="標楷體"/>
        <family val="4"/>
        <charset val="136"/>
      </rPr>
      <t>度</t>
    </r>
    <r>
      <rPr>
        <sz val="12"/>
        <color rgb="FF000000"/>
        <rFont val="Times New Roman"/>
        <family val="1"/>
      </rPr>
      <t>)</t>
    </r>
  </si>
  <si>
    <r>
      <rPr>
        <sz val="18"/>
        <color rgb="FF000000"/>
        <rFont val="標楷體"/>
        <family val="4"/>
        <charset val="136"/>
      </rPr>
      <t>水權「工業用水」需用水量資料表</t>
    </r>
    <r>
      <rPr>
        <sz val="18"/>
        <color rgb="FF000000"/>
        <rFont val="Times New Roman"/>
        <family val="1"/>
      </rPr>
      <t/>
    </r>
    <phoneticPr fontId="47" type="noConversion"/>
  </si>
  <si>
    <t>水權「工業用水」用水範圍地籍資料表</t>
    <phoneticPr fontId="47" type="noConversion"/>
  </si>
  <si>
    <t>水權「工業用水」用水計畫資料表</t>
    <phoneticPr fontId="47" type="noConversion"/>
  </si>
  <si>
    <r>
      <rPr>
        <sz val="18"/>
        <color rgb="FF000000"/>
        <rFont val="標楷體"/>
        <family val="4"/>
        <charset val="136"/>
      </rPr>
      <t>水權「工業用水」用水範圍用水戶資料表</t>
    </r>
    <r>
      <rPr>
        <sz val="18"/>
        <color rgb="FF000000"/>
        <rFont val="Times New Roman"/>
        <family val="1"/>
      </rPr>
      <t/>
    </r>
    <phoneticPr fontId="47" type="noConversion"/>
  </si>
  <si>
    <r>
      <rPr>
        <sz val="18"/>
        <color rgb="FF000000"/>
        <rFont val="標楷體"/>
        <family val="4"/>
        <charset val="136"/>
      </rPr>
      <t>水權「工業用水」用水範圍用水戶資料表</t>
    </r>
    <r>
      <rPr>
        <sz val="18"/>
        <color rgb="FF000000"/>
        <rFont val="標楷體"/>
        <family val="4"/>
        <charset val="136"/>
      </rPr>
      <t/>
    </r>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</si>
</sst>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quot; &quot;;&quot;-&quot;#&quot; &quot;;@&quot; &quot;"/>
    <numFmt numFmtId="177" formatCode="0.000&quot; &quot;;[Red]&quot;(&quot;0.000&quot;)&quot;"/>
    <numFmt numFmtId="178" formatCode="0.00&quot; &quot;;[Red]&quot;(&quot;0.00&quot;)&quot;"/>
    <numFmt numFmtId="179" formatCode="#,##0.0&quot; &quot;;#,##0.0&quot; &quot;;&quot;-&quot;#&quot; &quot;;@&quot; &quot;"/>
    <numFmt numFmtId="180" formatCode="0.0000&quot; &quot;;[Red]&quot;(&quot;0.0000&quot;)&quot;"/>
    <numFmt numFmtId="181" formatCode="#,##0.0000&quot; &quot;;#,##0.0000&quot; &quot;;&quot;-&quot;#&quot; &quot;;@&quot; &quot;"/>
    <numFmt numFmtId="182" formatCode="0&quot; &quot;;[Red]&quot;(&quot;0&quot;)&quot;"/>
    <numFmt numFmtId="183" formatCode="#,##0.00&quot; &quot;;#,##0.00&quot; &quot;;&quot;-&quot;#&quot; &quot;;@&quot; &quot;"/>
    <numFmt numFmtId="184" formatCode="[$NT$-404]#,##0.00;[Red]&quot;-&quot;[$NT$-404]#,##0.00"/>
    <numFmt numFmtId="185" formatCode="&quot;-&quot;"/>
  </numFmts>
  <fonts count="58">
    <font>
      <sz val="12"/>
      <color rgb="FF000000"/>
      <name val="新細明體"/>
      <family val="1"/>
      <charset val="136"/>
    </font>
    <font>
      <sz val="12"/>
      <color rgb="FF000000"/>
      <name val="新細明體"/>
      <family val="1"/>
      <charset val="136"/>
    </font>
    <font>
      <sz val="12"/>
      <color rgb="FFFFFFFF"/>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sz val="12"/>
      <color rgb="FF993300"/>
      <name val="新細明體"/>
      <family val="1"/>
      <charset val="136"/>
    </font>
    <font>
      <b/>
      <sz val="12"/>
      <color rgb="FF000000"/>
      <name val="新細明體"/>
      <family val="1"/>
      <charset val="136"/>
    </font>
    <font>
      <sz val="12"/>
      <color rgb="FF008000"/>
      <name val="新細明體"/>
      <family val="1"/>
      <charset val="136"/>
    </font>
    <font>
      <b/>
      <sz val="12"/>
      <color rgb="FFFF9900"/>
      <name val="新細明體"/>
      <family val="1"/>
      <charset val="136"/>
    </font>
    <font>
      <sz val="12"/>
      <color rgb="FFFF9900"/>
      <name val="新細明體"/>
      <family val="1"/>
      <charset val="136"/>
    </font>
    <font>
      <i/>
      <sz val="12"/>
      <color rgb="FF808080"/>
      <name val="新細明體"/>
      <family val="1"/>
      <charset val="136"/>
    </font>
    <font>
      <b/>
      <sz val="18"/>
      <color rgb="FF003366"/>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sz val="12"/>
      <color rgb="FF333399"/>
      <name val="新細明體"/>
      <family val="1"/>
      <charset val="136"/>
    </font>
    <font>
      <b/>
      <sz val="12"/>
      <color rgb="FF333333"/>
      <name val="新細明體"/>
      <family val="1"/>
      <charset val="136"/>
    </font>
    <font>
      <b/>
      <sz val="12"/>
      <color rgb="FFFFFFFF"/>
      <name val="新細明體"/>
      <family val="1"/>
      <charset val="136"/>
    </font>
    <font>
      <sz val="12"/>
      <color rgb="FF800080"/>
      <name val="新細明體"/>
      <family val="1"/>
      <charset val="136"/>
    </font>
    <font>
      <sz val="12"/>
      <color rgb="FFFF0000"/>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1"/>
      <color rgb="FF000000"/>
      <name val="新細明體"/>
      <family val="1"/>
      <charset val="136"/>
    </font>
    <font>
      <sz val="12"/>
      <color rgb="FF000000"/>
      <name val="新細明體1"/>
      <family val="1"/>
      <charset val="136"/>
    </font>
    <font>
      <sz val="10"/>
      <color rgb="FF000000"/>
      <name val="新細明體1"/>
      <family val="1"/>
      <charset val="136"/>
    </font>
    <font>
      <sz val="12"/>
      <color rgb="FFFF0000"/>
      <name val="Times New Roman"/>
      <family val="1"/>
    </font>
    <font>
      <sz val="14"/>
      <color rgb="FF000000"/>
      <name val="標楷體"/>
      <family val="4"/>
      <charset val="136"/>
    </font>
    <font>
      <sz val="14"/>
      <color rgb="FF000000"/>
      <name val="Times New Roman1"/>
      <family val="1"/>
    </font>
    <font>
      <sz val="18"/>
      <color rgb="FF000000"/>
      <name val="標楷體"/>
      <family val="4"/>
      <charset val="136"/>
    </font>
    <font>
      <sz val="18"/>
      <color rgb="FF000000"/>
      <name val="Times New Roman1"/>
      <family val="1"/>
    </font>
    <font>
      <sz val="18"/>
      <color rgb="FF000000"/>
      <name val="Times New Roman"/>
      <family val="1"/>
    </font>
    <font>
      <sz val="12"/>
      <color rgb="FF000000"/>
      <name val="標楷體"/>
      <family val="4"/>
      <charset val="136"/>
    </font>
    <font>
      <sz val="14"/>
      <color rgb="FF000000"/>
      <name val="Times New Roman"/>
      <family val="1"/>
    </font>
    <font>
      <sz val="12"/>
      <color rgb="FF000000"/>
      <name val="Times New Roman1"/>
      <family val="1"/>
    </font>
    <font>
      <sz val="12"/>
      <color rgb="FF000000"/>
      <name val="Times New Roman"/>
      <family val="1"/>
    </font>
    <font>
      <b/>
      <sz val="14"/>
      <color rgb="FF000000"/>
      <name val="Times New Roman1"/>
      <family val="1"/>
    </font>
    <font>
      <b/>
      <sz val="14"/>
      <color rgb="FF000000"/>
      <name val="標楷體"/>
      <family val="4"/>
      <charset val="136"/>
    </font>
    <font>
      <b/>
      <sz val="14"/>
      <color rgb="FF000000"/>
      <name val="Times New Roman"/>
      <family val="1"/>
    </font>
    <font>
      <sz val="9"/>
      <color rgb="FF000000"/>
      <name val="細明體"/>
      <family val="3"/>
      <charset val="136"/>
    </font>
    <font>
      <sz val="9"/>
      <name val="新細明體"/>
      <family val="1"/>
      <charset val="136"/>
    </font>
    <font>
      <sz val="12"/>
      <color rgb="FF0000FF"/>
      <name val="標楷體"/>
      <family val="4"/>
      <charset val="136"/>
    </font>
    <font>
      <sz val="12"/>
      <color rgb="FF0000FF"/>
      <name val="新細明體1"/>
      <charset val="136"/>
    </font>
    <font>
      <sz val="14"/>
      <color rgb="FF0000FF"/>
      <name val="Times New Roman1"/>
      <family val="1"/>
    </font>
    <font>
      <sz val="12"/>
      <color rgb="FF0000FF"/>
      <name val="Times New Roman1"/>
      <family val="1"/>
    </font>
    <font>
      <sz val="12"/>
      <color rgb="FFC00000"/>
      <name val="Times New Roman1"/>
      <family val="1"/>
    </font>
    <font>
      <b/>
      <sz val="12"/>
      <color rgb="FF000000"/>
      <name val="Times New Roman1"/>
      <family val="1"/>
    </font>
    <font>
      <b/>
      <sz val="12"/>
      <color rgb="FF000000"/>
      <name val="標楷體"/>
      <family val="4"/>
      <charset val="136"/>
    </font>
    <font>
      <b/>
      <sz val="12"/>
      <color rgb="FF000000"/>
      <name val="Times New Roman"/>
      <family val="1"/>
    </font>
    <font>
      <sz val="11"/>
      <color rgb="FF0000FF"/>
      <name val="Times New Roman1"/>
      <family val="1"/>
    </font>
    <font>
      <sz val="11"/>
      <color rgb="FF000000"/>
      <name val="Times New Roman1"/>
      <family val="1"/>
    </font>
  </fonts>
  <fills count="31">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FF99"/>
        <bgColor rgb="FFFFFF99"/>
      </patternFill>
    </fill>
    <fill>
      <patternFill patternType="solid">
        <fgColor rgb="FFC0C0C0"/>
        <bgColor rgb="FFC0C0C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
      <patternFill patternType="solid">
        <fgColor rgb="FFFFFFCC"/>
        <bgColor rgb="FFFFFFCC"/>
      </patternFill>
    </fill>
    <fill>
      <patternFill patternType="solid">
        <fgColor rgb="FFFFFFFF"/>
        <bgColor rgb="FFFFFFFF"/>
      </patternFill>
    </fill>
    <fill>
      <patternFill patternType="solid">
        <fgColor rgb="FFBFBFBF"/>
        <bgColor rgb="FFBFBFBF"/>
      </patternFill>
    </fill>
  </fills>
  <borders count="24">
    <border>
      <left/>
      <right/>
      <top/>
      <bottom/>
      <diagonal/>
    </border>
    <border>
      <left/>
      <right/>
      <top style="thin">
        <color rgb="FF333399"/>
      </top>
      <bottom style="double">
        <color auto="1"/>
      </bottom>
      <diagonal/>
    </border>
    <border>
      <left style="thin">
        <color rgb="FF808080"/>
      </left>
      <right style="thin">
        <color rgb="FF808080"/>
      </right>
      <top style="thin">
        <color rgb="FF808080"/>
      </top>
      <bottom style="thin">
        <color rgb="FF808080"/>
      </bottom>
      <diagonal/>
    </border>
    <border>
      <left/>
      <right/>
      <top/>
      <bottom style="double">
        <color auto="1"/>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style="double">
        <color auto="1"/>
      </left>
      <right style="double">
        <color auto="1"/>
      </right>
      <top style="double">
        <color auto="1"/>
      </top>
      <bottom style="double">
        <color auto="1"/>
      </bottom>
      <diagonal/>
    </border>
    <border>
      <left style="thin">
        <color rgb="FFC0C0C0"/>
      </left>
      <right style="thin">
        <color rgb="FFC0C0C0"/>
      </right>
      <top style="thin">
        <color rgb="FFC0C0C0"/>
      </top>
      <bottom style="thin">
        <color rgb="FFC0C0C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40">
    <xf numFmtId="0" fontId="0" fillId="0" borderId="0">
      <alignment vertical="center"/>
    </xf>
    <xf numFmtId="0" fontId="1" fillId="2" borderId="0">
      <alignment vertical="center"/>
    </xf>
    <xf numFmtId="0" fontId="1" fillId="2" borderId="0">
      <alignment vertical="center"/>
    </xf>
    <xf numFmtId="0" fontId="1" fillId="3" borderId="0">
      <alignment vertical="center"/>
    </xf>
    <xf numFmtId="0" fontId="1" fillId="3" borderId="0">
      <alignment vertical="center"/>
    </xf>
    <xf numFmtId="0" fontId="1" fillId="4" borderId="0">
      <alignment vertical="center"/>
    </xf>
    <xf numFmtId="0" fontId="1" fillId="4" borderId="0">
      <alignment vertical="center"/>
    </xf>
    <xf numFmtId="0" fontId="1" fillId="5" borderId="0">
      <alignment vertical="center"/>
    </xf>
    <xf numFmtId="0" fontId="1" fillId="5" borderId="0">
      <alignment vertical="center"/>
    </xf>
    <xf numFmtId="0" fontId="1" fillId="6" borderId="0">
      <alignment vertical="center"/>
    </xf>
    <xf numFmtId="0" fontId="1" fillId="6" borderId="0">
      <alignment vertical="center"/>
    </xf>
    <xf numFmtId="0" fontId="1" fillId="7" borderId="0">
      <alignment vertical="center"/>
    </xf>
    <xf numFmtId="0" fontId="1" fillId="7" borderId="0">
      <alignment vertical="center"/>
    </xf>
    <xf numFmtId="0" fontId="1" fillId="8" borderId="0">
      <alignment vertical="center"/>
    </xf>
    <xf numFmtId="0" fontId="1" fillId="8" borderId="0">
      <alignment vertical="center"/>
    </xf>
    <xf numFmtId="0" fontId="1" fillId="9" borderId="0">
      <alignment vertical="center"/>
    </xf>
    <xf numFmtId="0" fontId="1" fillId="9" borderId="0">
      <alignment vertical="center"/>
    </xf>
    <xf numFmtId="0" fontId="1" fillId="10" borderId="0">
      <alignment vertical="center"/>
    </xf>
    <xf numFmtId="0" fontId="1" fillId="10" borderId="0">
      <alignment vertical="center"/>
    </xf>
    <xf numFmtId="0" fontId="1" fillId="5" borderId="0">
      <alignment vertical="center"/>
    </xf>
    <xf numFmtId="0" fontId="1" fillId="5" borderId="0">
      <alignment vertical="center"/>
    </xf>
    <xf numFmtId="0" fontId="1" fillId="8" borderId="0">
      <alignment vertical="center"/>
    </xf>
    <xf numFmtId="0" fontId="1" fillId="8" borderId="0">
      <alignment vertical="center"/>
    </xf>
    <xf numFmtId="0" fontId="1" fillId="11" borderId="0">
      <alignment vertical="center"/>
    </xf>
    <xf numFmtId="0" fontId="1" fillId="11" borderId="0">
      <alignment vertical="center"/>
    </xf>
    <xf numFmtId="0" fontId="2" fillId="12" borderId="0">
      <alignment vertical="center"/>
    </xf>
    <xf numFmtId="0" fontId="2" fillId="12" borderId="0">
      <alignment vertical="center"/>
    </xf>
    <xf numFmtId="0" fontId="2" fillId="9" borderId="0">
      <alignment vertical="center"/>
    </xf>
    <xf numFmtId="0" fontId="2" fillId="9" borderId="0">
      <alignment vertical="center"/>
    </xf>
    <xf numFmtId="0" fontId="2" fillId="10" borderId="0">
      <alignment vertical="center"/>
    </xf>
    <xf numFmtId="0" fontId="2" fillId="10" borderId="0">
      <alignment vertical="center"/>
    </xf>
    <xf numFmtId="0" fontId="2" fillId="13" borderId="0">
      <alignment vertical="center"/>
    </xf>
    <xf numFmtId="0" fontId="2" fillId="13" borderId="0">
      <alignment vertical="center"/>
    </xf>
    <xf numFmtId="0" fontId="2" fillId="14" borderId="0">
      <alignment vertical="center"/>
    </xf>
    <xf numFmtId="0" fontId="2" fillId="14" borderId="0">
      <alignment vertical="center"/>
    </xf>
    <xf numFmtId="0" fontId="2" fillId="15" borderId="0">
      <alignment vertical="center"/>
    </xf>
    <xf numFmtId="0" fontId="2" fillId="15" borderId="0">
      <alignment vertical="center"/>
    </xf>
    <xf numFmtId="0" fontId="3" fillId="0" borderId="0">
      <alignment vertical="center"/>
    </xf>
    <xf numFmtId="0" fontId="4" fillId="16" borderId="0">
      <alignment vertical="center"/>
    </xf>
    <xf numFmtId="0" fontId="4" fillId="17" borderId="0">
      <alignment vertical="center"/>
    </xf>
    <xf numFmtId="0" fontId="3" fillId="18" borderId="0">
      <alignment vertical="center"/>
    </xf>
    <xf numFmtId="0" fontId="5" fillId="19" borderId="0">
      <alignment vertical="center"/>
    </xf>
    <xf numFmtId="0" fontId="6" fillId="20" borderId="0">
      <alignment vertical="center"/>
    </xf>
    <xf numFmtId="183" fontId="1" fillId="0" borderId="0">
      <alignment vertical="center"/>
    </xf>
    <xf numFmtId="0" fontId="1" fillId="2" borderId="0">
      <alignment vertical="center"/>
    </xf>
    <xf numFmtId="0" fontId="22" fillId="0" borderId="0">
      <alignment vertical="center"/>
    </xf>
    <xf numFmtId="0" fontId="23" fillId="4" borderId="0">
      <alignment vertical="center"/>
    </xf>
    <xf numFmtId="0" fontId="24" fillId="0" borderId="0">
      <alignment horizontal="center" vertical="center"/>
    </xf>
    <xf numFmtId="0" fontId="25" fillId="0" borderId="0">
      <alignment vertical="center"/>
    </xf>
    <xf numFmtId="0" fontId="26" fillId="0" borderId="0">
      <alignment vertical="center"/>
    </xf>
    <xf numFmtId="0" fontId="1" fillId="0" borderId="0">
      <alignment vertical="center"/>
    </xf>
    <xf numFmtId="0" fontId="24" fillId="0" borderId="0">
      <alignment horizontal="center" vertical="center" textRotation="90"/>
    </xf>
    <xf numFmtId="0" fontId="27" fillId="28" borderId="0">
      <alignment vertical="center"/>
    </xf>
    <xf numFmtId="0" fontId="28" fillId="28" borderId="2">
      <alignment vertical="center"/>
    </xf>
    <xf numFmtId="0" fontId="29" fillId="0" borderId="0">
      <alignment vertical="center"/>
    </xf>
    <xf numFmtId="184" fontId="29" fillId="0" borderId="0">
      <alignment vertical="center"/>
    </xf>
    <xf numFmtId="0" fontId="1" fillId="0" borderId="0">
      <alignment vertical="center"/>
    </xf>
    <xf numFmtId="0" fontId="1" fillId="0" borderId="0">
      <alignment vertical="center"/>
    </xf>
    <xf numFmtId="0" fontId="5" fillId="0" borderId="0">
      <alignment vertical="center"/>
    </xf>
    <xf numFmtId="0" fontId="30" fillId="0" borderId="0"/>
    <xf numFmtId="0" fontId="31" fillId="0" borderId="0">
      <alignment vertical="center"/>
    </xf>
    <xf numFmtId="0" fontId="1" fillId="0" borderId="0">
      <alignment vertical="center"/>
    </xf>
    <xf numFmtId="0" fontId="1" fillId="0" borderId="0">
      <alignment vertical="center"/>
    </xf>
    <xf numFmtId="0" fontId="3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32" fillId="0" borderId="0"/>
    <xf numFmtId="0" fontId="3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0" fontId="7" fillId="21" borderId="0">
      <alignment vertical="center"/>
    </xf>
    <xf numFmtId="0" fontId="7" fillId="21" borderId="0">
      <alignment vertical="center"/>
    </xf>
    <xf numFmtId="0" fontId="8" fillId="0" borderId="1">
      <alignment vertical="center"/>
    </xf>
    <xf numFmtId="0" fontId="8" fillId="0" borderId="1">
      <alignment vertical="center"/>
    </xf>
    <xf numFmtId="0" fontId="9" fillId="4" borderId="0">
      <alignment vertical="center"/>
    </xf>
    <xf numFmtId="0" fontId="9" fillId="4" borderId="0">
      <alignment vertical="center"/>
    </xf>
    <xf numFmtId="0" fontId="10" fillId="22" borderId="2">
      <alignment vertical="center"/>
    </xf>
    <xf numFmtId="0" fontId="10" fillId="22" borderId="2">
      <alignment vertical="center"/>
    </xf>
    <xf numFmtId="0" fontId="11" fillId="0" borderId="3">
      <alignment vertical="center"/>
    </xf>
    <xf numFmtId="0" fontId="11" fillId="0" borderId="3">
      <alignment vertical="center"/>
    </xf>
    <xf numFmtId="0" fontId="1" fillId="28" borderId="9">
      <alignment vertical="center"/>
    </xf>
    <xf numFmtId="0" fontId="1" fillId="28" borderId="9">
      <alignment vertical="center"/>
    </xf>
    <xf numFmtId="0" fontId="1" fillId="28" borderId="9">
      <alignment vertical="center"/>
    </xf>
    <xf numFmtId="0" fontId="1" fillId="28" borderId="9">
      <alignment vertical="center"/>
    </xf>
    <xf numFmtId="0" fontId="1" fillId="28" borderId="9">
      <alignment vertical="center"/>
    </xf>
    <xf numFmtId="0" fontId="12" fillId="0" borderId="0">
      <alignment vertical="center"/>
    </xf>
    <xf numFmtId="0" fontId="12" fillId="0" borderId="0">
      <alignment vertical="center"/>
    </xf>
    <xf numFmtId="0" fontId="2" fillId="23" borderId="0">
      <alignment vertical="center"/>
    </xf>
    <xf numFmtId="0" fontId="2" fillId="23" borderId="0">
      <alignment vertical="center"/>
    </xf>
    <xf numFmtId="0" fontId="2" fillId="24" borderId="0">
      <alignment vertical="center"/>
    </xf>
    <xf numFmtId="0" fontId="2" fillId="24" borderId="0">
      <alignment vertical="center"/>
    </xf>
    <xf numFmtId="0" fontId="2" fillId="25" borderId="0">
      <alignment vertical="center"/>
    </xf>
    <xf numFmtId="0" fontId="2" fillId="25" borderId="0">
      <alignment vertical="center"/>
    </xf>
    <xf numFmtId="0" fontId="2" fillId="13" borderId="0">
      <alignment vertical="center"/>
    </xf>
    <xf numFmtId="0" fontId="2" fillId="13" borderId="0">
      <alignment vertical="center"/>
    </xf>
    <xf numFmtId="0" fontId="2" fillId="14" borderId="0">
      <alignment vertical="center"/>
    </xf>
    <xf numFmtId="0" fontId="2" fillId="14" borderId="0">
      <alignment vertical="center"/>
    </xf>
    <xf numFmtId="0" fontId="2" fillId="26" borderId="0">
      <alignment vertical="center"/>
    </xf>
    <xf numFmtId="0" fontId="2" fillId="26" borderId="0">
      <alignment vertical="center"/>
    </xf>
    <xf numFmtId="0" fontId="14" fillId="0" borderId="4">
      <alignment vertical="center"/>
    </xf>
    <xf numFmtId="0" fontId="14" fillId="0" borderId="4">
      <alignment vertical="center"/>
    </xf>
    <xf numFmtId="0" fontId="15" fillId="0" borderId="5">
      <alignment vertical="center"/>
    </xf>
    <xf numFmtId="0" fontId="15" fillId="0" borderId="5">
      <alignment vertical="center"/>
    </xf>
    <xf numFmtId="0" fontId="16" fillId="0" borderId="6">
      <alignment vertical="center"/>
    </xf>
    <xf numFmtId="0" fontId="16" fillId="0" borderId="6">
      <alignment vertical="center"/>
    </xf>
    <xf numFmtId="0" fontId="16" fillId="0" borderId="0">
      <alignment vertical="center"/>
    </xf>
    <xf numFmtId="0" fontId="16" fillId="0" borderId="0">
      <alignment vertical="center"/>
    </xf>
    <xf numFmtId="0" fontId="13" fillId="0" borderId="0">
      <alignment vertical="center"/>
    </xf>
    <xf numFmtId="0" fontId="13" fillId="0" borderId="0">
      <alignment vertical="center"/>
    </xf>
    <xf numFmtId="185" fontId="33" fillId="28" borderId="10">
      <alignment vertical="center" wrapText="1"/>
    </xf>
    <xf numFmtId="0" fontId="17" fillId="7" borderId="2">
      <alignment vertical="center"/>
    </xf>
    <xf numFmtId="0" fontId="17" fillId="7" borderId="2">
      <alignment vertical="center"/>
    </xf>
    <xf numFmtId="0" fontId="18" fillId="22" borderId="7">
      <alignment vertical="center"/>
    </xf>
    <xf numFmtId="0" fontId="18" fillId="22" borderId="7">
      <alignment vertical="center"/>
    </xf>
    <xf numFmtId="0" fontId="19" fillId="27" borderId="8">
      <alignment vertical="center"/>
    </xf>
    <xf numFmtId="0" fontId="19" fillId="27" borderId="8">
      <alignment vertical="center"/>
    </xf>
    <xf numFmtId="0" fontId="20" fillId="3" borderId="0">
      <alignment vertical="center"/>
    </xf>
    <xf numFmtId="0" fontId="20" fillId="3" borderId="0">
      <alignment vertical="center"/>
    </xf>
    <xf numFmtId="0" fontId="21" fillId="0" borderId="0">
      <alignment vertical="center"/>
    </xf>
    <xf numFmtId="0" fontId="21" fillId="0" borderId="0">
      <alignment vertical="center"/>
    </xf>
  </cellStyleXfs>
  <cellXfs count="120">
    <xf numFmtId="0" fontId="0" fillId="0" borderId="0" xfId="0">
      <alignment vertical="center"/>
    </xf>
    <xf numFmtId="0" fontId="35" fillId="29" borderId="0" xfId="0" applyFont="1" applyFill="1" applyBorder="1" applyAlignment="1">
      <alignment vertical="center"/>
    </xf>
    <xf numFmtId="0" fontId="41" fillId="28" borderId="11" xfId="0" applyFont="1" applyFill="1" applyBorder="1" applyAlignment="1" applyProtection="1">
      <alignment horizontal="center" vertical="center" wrapText="1"/>
    </xf>
    <xf numFmtId="178" fontId="39" fillId="28" borderId="11" xfId="0" applyNumberFormat="1" applyFont="1" applyFill="1" applyBorder="1" applyAlignment="1">
      <alignment vertical="center" wrapText="1"/>
    </xf>
    <xf numFmtId="178" fontId="41" fillId="28" borderId="11" xfId="0" applyNumberFormat="1" applyFont="1" applyFill="1" applyBorder="1" applyAlignment="1">
      <alignment horizontal="center" vertical="center" wrapText="1"/>
    </xf>
    <xf numFmtId="0" fontId="39" fillId="28" borderId="11" xfId="84" applyFont="1" applyFill="1" applyBorder="1" applyAlignment="1" applyProtection="1">
      <alignment horizontal="center" vertical="center" wrapText="1"/>
    </xf>
    <xf numFmtId="0" fontId="41" fillId="28" borderId="11" xfId="84" applyFont="1" applyFill="1" applyBorder="1" applyAlignment="1" applyProtection="1">
      <alignment horizontal="center" vertical="center" wrapText="1"/>
    </xf>
    <xf numFmtId="0" fontId="39" fillId="28" borderId="11" xfId="0" applyFont="1" applyFill="1" applyBorder="1" applyAlignment="1" applyProtection="1">
      <alignment horizontal="center" vertical="center" wrapText="1"/>
    </xf>
    <xf numFmtId="0" fontId="41" fillId="29" borderId="11" xfId="0" applyFont="1" applyFill="1" applyBorder="1" applyAlignment="1">
      <alignment horizontal="center" vertical="center" wrapText="1"/>
    </xf>
    <xf numFmtId="0" fontId="39" fillId="29" borderId="11" xfId="0" applyFont="1" applyFill="1" applyBorder="1" applyAlignment="1">
      <alignment vertical="center" wrapText="1"/>
    </xf>
    <xf numFmtId="0" fontId="39" fillId="29" borderId="11" xfId="0" applyFont="1" applyFill="1" applyBorder="1" applyAlignment="1">
      <alignment horizontal="left" vertical="center" wrapText="1"/>
    </xf>
    <xf numFmtId="0" fontId="41" fillId="29" borderId="11" xfId="0" applyFont="1" applyFill="1" applyBorder="1" applyAlignment="1">
      <alignment horizontal="center" vertical="center"/>
    </xf>
    <xf numFmtId="179" fontId="41" fillId="29" borderId="11" xfId="43" applyNumberFormat="1" applyFont="1" applyFill="1" applyBorder="1" applyAlignment="1" applyProtection="1">
      <alignment horizontal="right" vertical="center"/>
    </xf>
    <xf numFmtId="3" fontId="41" fillId="29" borderId="11" xfId="0" applyNumberFormat="1" applyFont="1" applyFill="1" applyBorder="1" applyAlignment="1">
      <alignment horizontal="left" vertical="center" wrapText="1"/>
    </xf>
    <xf numFmtId="180" fontId="41" fillId="29" borderId="11" xfId="0" applyNumberFormat="1" applyFont="1" applyFill="1" applyBorder="1" applyAlignment="1">
      <alignment vertical="center" wrapText="1"/>
    </xf>
    <xf numFmtId="177" fontId="41" fillId="29" borderId="11" xfId="0" applyNumberFormat="1" applyFont="1" applyFill="1" applyBorder="1" applyAlignment="1">
      <alignment vertical="center" wrapText="1"/>
    </xf>
    <xf numFmtId="49" fontId="41" fillId="29" borderId="0" xfId="0" applyNumberFormat="1" applyFont="1" applyFill="1" applyBorder="1" applyAlignment="1" applyProtection="1">
      <alignment horizontal="right" vertical="top" wrapText="1"/>
    </xf>
    <xf numFmtId="49" fontId="46" fillId="29" borderId="0" xfId="0" applyNumberFormat="1" applyFont="1" applyFill="1" applyBorder="1" applyAlignment="1" applyProtection="1">
      <alignment horizontal="right" vertical="top" wrapText="1"/>
    </xf>
    <xf numFmtId="0" fontId="34" fillId="29" borderId="12" xfId="0" applyFont="1" applyFill="1" applyBorder="1">
      <alignment vertical="center"/>
    </xf>
    <xf numFmtId="0" fontId="36" fillId="29" borderId="13" xfId="0" applyFont="1" applyFill="1" applyBorder="1" applyAlignment="1">
      <alignment horizontal="right" vertical="center"/>
    </xf>
    <xf numFmtId="0" fontId="39" fillId="28" borderId="11" xfId="0" applyFont="1" applyFill="1" applyBorder="1" applyAlignment="1">
      <alignment horizontal="center" vertical="center" wrapText="1"/>
    </xf>
    <xf numFmtId="178" fontId="39" fillId="28" borderId="11" xfId="0" applyNumberFormat="1" applyFont="1" applyFill="1" applyBorder="1" applyAlignment="1">
      <alignment horizontal="center" vertical="center" wrapText="1"/>
    </xf>
    <xf numFmtId="0" fontId="39" fillId="28" borderId="11" xfId="60" applyFont="1" applyFill="1" applyBorder="1" applyAlignment="1">
      <alignment horizontal="center" vertical="center" wrapText="1"/>
    </xf>
    <xf numFmtId="0" fontId="48" fillId="29" borderId="11" xfId="0" applyFont="1" applyFill="1" applyBorder="1" applyAlignment="1">
      <alignment vertical="center" wrapText="1"/>
    </xf>
    <xf numFmtId="0" fontId="48" fillId="29" borderId="11" xfId="60" applyFont="1" applyFill="1" applyBorder="1" applyAlignment="1">
      <alignment horizontal="center" vertical="center"/>
    </xf>
    <xf numFmtId="0" fontId="48" fillId="29" borderId="11" xfId="83" applyFont="1" applyFill="1" applyBorder="1" applyAlignment="1">
      <alignment vertical="center"/>
    </xf>
    <xf numFmtId="0" fontId="48" fillId="29" borderId="11" xfId="83" applyFont="1" applyFill="1" applyBorder="1" applyAlignment="1">
      <alignment vertical="top"/>
    </xf>
    <xf numFmtId="0" fontId="48" fillId="29" borderId="11" xfId="60" applyFont="1" applyFill="1" applyBorder="1" applyAlignment="1">
      <alignment vertical="top" wrapText="1"/>
    </xf>
    <xf numFmtId="0" fontId="48" fillId="29" borderId="11" xfId="0" applyFont="1" applyFill="1" applyBorder="1" applyAlignment="1">
      <alignment vertical="top"/>
    </xf>
    <xf numFmtId="0" fontId="48" fillId="29" borderId="11" xfId="60" applyFont="1" applyFill="1" applyBorder="1" applyAlignment="1">
      <alignment horizontal="left" vertical="center" wrapText="1"/>
    </xf>
    <xf numFmtId="0" fontId="49" fillId="29" borderId="11" xfId="0" applyFont="1" applyFill="1" applyBorder="1" applyAlignment="1">
      <alignment vertical="center" wrapText="1"/>
    </xf>
    <xf numFmtId="0" fontId="49" fillId="29" borderId="11" xfId="0" applyFont="1" applyFill="1" applyBorder="1" applyAlignment="1">
      <alignment vertical="center"/>
    </xf>
    <xf numFmtId="49" fontId="39" fillId="29" borderId="15" xfId="60" applyNumberFormat="1" applyFont="1" applyFill="1" applyBorder="1" applyAlignment="1" applyProtection="1">
      <alignment horizontal="right" vertical="top" wrapText="1"/>
    </xf>
    <xf numFmtId="49" fontId="39" fillId="29" borderId="17" xfId="60" applyNumberFormat="1" applyFont="1" applyFill="1" applyBorder="1" applyAlignment="1" applyProtection="1">
      <alignment horizontal="right" vertical="top" wrapText="1"/>
    </xf>
    <xf numFmtId="0" fontId="34" fillId="29" borderId="19" xfId="0" applyFont="1" applyFill="1" applyBorder="1" applyAlignment="1">
      <alignment vertical="center"/>
    </xf>
    <xf numFmtId="0" fontId="39" fillId="28" borderId="20" xfId="0" applyFont="1" applyFill="1" applyBorder="1" applyAlignment="1">
      <alignment horizontal="center" vertical="center" wrapText="1"/>
    </xf>
    <xf numFmtId="178" fontId="39" fillId="28" borderId="20" xfId="0" applyNumberFormat="1" applyFont="1" applyFill="1" applyBorder="1" applyAlignment="1">
      <alignment horizontal="center" vertical="center" wrapText="1"/>
    </xf>
    <xf numFmtId="0" fontId="39" fillId="28" borderId="14" xfId="0" applyFont="1" applyFill="1" applyBorder="1" applyAlignment="1">
      <alignment horizontal="center" vertical="center" wrapText="1"/>
    </xf>
    <xf numFmtId="0" fontId="48" fillId="29" borderId="11" xfId="0" applyFont="1" applyFill="1" applyBorder="1" applyAlignment="1">
      <alignment horizontal="center" vertical="center" wrapText="1"/>
    </xf>
    <xf numFmtId="176" fontId="48" fillId="29" borderId="11" xfId="86" applyNumberFormat="1" applyFont="1" applyFill="1" applyBorder="1" applyAlignment="1" applyProtection="1">
      <alignment horizontal="right" vertical="center" wrapText="1"/>
    </xf>
    <xf numFmtId="181" fontId="48" fillId="29" borderId="11" xfId="86" applyNumberFormat="1" applyFont="1" applyFill="1" applyBorder="1" applyAlignment="1" applyProtection="1">
      <alignment horizontal="right" vertical="center" wrapText="1"/>
    </xf>
    <xf numFmtId="0" fontId="39" fillId="29" borderId="15" xfId="63" applyFont="1" applyFill="1" applyBorder="1" applyAlignment="1">
      <alignment horizontal="right" vertical="top" wrapText="1"/>
    </xf>
    <xf numFmtId="0" fontId="39" fillId="29" borderId="17" xfId="63" applyFont="1" applyFill="1" applyBorder="1" applyAlignment="1">
      <alignment horizontal="right" vertical="top" wrapText="1"/>
    </xf>
    <xf numFmtId="0" fontId="37" fillId="29" borderId="0" xfId="0" applyFont="1" applyFill="1" applyBorder="1" applyAlignment="1">
      <alignment horizontal="center" vertical="center" wrapText="1"/>
    </xf>
    <xf numFmtId="0" fontId="34" fillId="29" borderId="0" xfId="0" applyFont="1" applyFill="1" applyBorder="1" applyAlignment="1">
      <alignment vertical="center" wrapText="1"/>
    </xf>
    <xf numFmtId="0" fontId="34" fillId="29" borderId="21" xfId="0" applyFont="1" applyFill="1" applyBorder="1" applyAlignment="1">
      <alignment horizontal="left" vertical="center"/>
    </xf>
    <xf numFmtId="0" fontId="36" fillId="28" borderId="11" xfId="0" applyFont="1" applyFill="1" applyBorder="1" applyAlignment="1">
      <alignment horizontal="right" vertical="center" wrapText="1"/>
    </xf>
    <xf numFmtId="178" fontId="41" fillId="28" borderId="11" xfId="0" applyNumberFormat="1" applyFont="1" applyFill="1" applyBorder="1" applyAlignment="1">
      <alignment vertical="center" wrapText="1"/>
    </xf>
    <xf numFmtId="178" fontId="41" fillId="28" borderId="11" xfId="0" applyNumberFormat="1" applyFont="1" applyFill="1" applyBorder="1" applyAlignment="1">
      <alignment horizontal="left" vertical="center" wrapText="1"/>
    </xf>
    <xf numFmtId="176" fontId="52" fillId="28" borderId="11" xfId="43" applyNumberFormat="1" applyFont="1" applyFill="1" applyBorder="1" applyAlignment="1" applyProtection="1">
      <alignment horizontal="right" vertical="center" wrapText="1"/>
    </xf>
    <xf numFmtId="0" fontId="53" fillId="28" borderId="11" xfId="0" applyFont="1" applyFill="1" applyBorder="1" applyAlignment="1">
      <alignment horizontal="left" vertical="center" wrapText="1"/>
    </xf>
    <xf numFmtId="180" fontId="51" fillId="29" borderId="11" xfId="0" applyNumberFormat="1" applyFont="1" applyFill="1" applyBorder="1" applyAlignment="1">
      <alignment horizontal="center" vertical="center" wrapText="1"/>
    </xf>
    <xf numFmtId="0" fontId="39" fillId="29" borderId="0" xfId="63" applyFont="1" applyFill="1" applyBorder="1" applyAlignment="1">
      <alignment horizontal="right" vertical="top" wrapText="1"/>
    </xf>
    <xf numFmtId="0" fontId="36" fillId="29" borderId="22" xfId="0" applyFont="1" applyFill="1" applyBorder="1" applyAlignment="1">
      <alignment horizontal="right" vertical="center" wrapText="1"/>
    </xf>
    <xf numFmtId="0" fontId="34" fillId="29" borderId="16" xfId="0" applyFont="1" applyFill="1" applyBorder="1" applyAlignment="1">
      <alignment vertical="center" wrapText="1"/>
    </xf>
    <xf numFmtId="0" fontId="51" fillId="29" borderId="11" xfId="0" applyFont="1" applyFill="1" applyBorder="1" applyAlignment="1">
      <alignment horizontal="center" vertical="center" wrapText="1"/>
    </xf>
    <xf numFmtId="0" fontId="51" fillId="29" borderId="11" xfId="0" applyFont="1" applyFill="1" applyBorder="1" applyAlignment="1">
      <alignment vertical="center" wrapText="1"/>
    </xf>
    <xf numFmtId="49" fontId="48" fillId="29" borderId="11" xfId="0" applyNumberFormat="1" applyFont="1" applyFill="1" applyBorder="1" applyAlignment="1">
      <alignment vertical="center" wrapText="1"/>
    </xf>
    <xf numFmtId="176" fontId="56" fillId="29" borderId="11" xfId="43" applyNumberFormat="1" applyFont="1" applyFill="1" applyBorder="1" applyAlignment="1" applyProtection="1">
      <alignment horizontal="center" vertical="center" wrapText="1"/>
    </xf>
    <xf numFmtId="176" fontId="57" fillId="29" borderId="11" xfId="43" applyNumberFormat="1" applyFont="1" applyFill="1" applyBorder="1" applyAlignment="1" applyProtection="1">
      <alignment vertical="center" wrapText="1"/>
    </xf>
    <xf numFmtId="0" fontId="57" fillId="29" borderId="11" xfId="0" applyFont="1" applyFill="1" applyBorder="1" applyAlignment="1">
      <alignment vertical="center" wrapText="1"/>
    </xf>
    <xf numFmtId="0" fontId="41" fillId="29" borderId="11" xfId="0" applyFont="1" applyFill="1" applyBorder="1" applyAlignment="1">
      <alignment vertical="center" wrapText="1"/>
    </xf>
    <xf numFmtId="176" fontId="51" fillId="29" borderId="11" xfId="43" applyNumberFormat="1" applyFont="1" applyFill="1" applyBorder="1" applyAlignment="1" applyProtection="1">
      <alignment horizontal="center" vertical="center" wrapText="1"/>
    </xf>
    <xf numFmtId="0" fontId="39" fillId="28" borderId="21" xfId="0" applyFont="1" applyFill="1" applyBorder="1" applyAlignment="1">
      <alignment horizontal="left" vertical="top" wrapText="1"/>
    </xf>
    <xf numFmtId="0" fontId="39" fillId="28" borderId="11" xfId="0" applyFont="1" applyFill="1" applyBorder="1">
      <alignment vertical="center"/>
    </xf>
    <xf numFmtId="0" fontId="39" fillId="0" borderId="0" xfId="0" applyFont="1">
      <alignment vertical="center"/>
    </xf>
    <xf numFmtId="0" fontId="39" fillId="0" borderId="11" xfId="0" applyFont="1" applyBorder="1">
      <alignment vertical="center"/>
    </xf>
    <xf numFmtId="0" fontId="39" fillId="30" borderId="0" xfId="0" applyFont="1" applyFill="1" applyBorder="1" applyAlignment="1">
      <alignment horizontal="center" vertical="center"/>
    </xf>
    <xf numFmtId="0" fontId="41" fillId="0" borderId="0" xfId="0" applyFont="1" applyBorder="1" applyAlignment="1">
      <alignment horizontal="center" vertical="center"/>
    </xf>
    <xf numFmtId="0" fontId="39" fillId="0" borderId="0" xfId="0" applyFont="1" applyBorder="1">
      <alignment vertical="center"/>
    </xf>
    <xf numFmtId="0" fontId="39" fillId="0" borderId="0" xfId="0" applyFont="1" applyBorder="1" applyAlignment="1">
      <alignment vertical="center" wrapText="1"/>
    </xf>
    <xf numFmtId="0" fontId="39" fillId="0" borderId="0" xfId="0" applyFont="1" applyBorder="1" applyAlignment="1">
      <alignment horizontal="justify" vertical="center"/>
    </xf>
    <xf numFmtId="0" fontId="41" fillId="0" borderId="0" xfId="0" applyFont="1" applyBorder="1" applyAlignment="1">
      <alignment horizontal="right" vertical="center"/>
    </xf>
    <xf numFmtId="0" fontId="39" fillId="28" borderId="11" xfId="0" applyFont="1" applyFill="1" applyBorder="1" applyAlignment="1">
      <alignment horizontal="right" vertical="center" wrapText="1"/>
    </xf>
    <xf numFmtId="178" fontId="41" fillId="28" borderId="11" xfId="0" applyNumberFormat="1" applyFont="1" applyFill="1" applyBorder="1" applyAlignment="1">
      <alignment horizontal="center" vertical="center" wrapText="1"/>
    </xf>
    <xf numFmtId="0" fontId="39" fillId="29" borderId="21" xfId="0" applyFont="1" applyFill="1" applyBorder="1" applyAlignment="1">
      <alignment horizontal="center" vertical="center"/>
    </xf>
    <xf numFmtId="0" fontId="41" fillId="29" borderId="0" xfId="0" applyFont="1" applyFill="1" applyBorder="1" applyAlignment="1">
      <alignment vertical="center"/>
    </xf>
    <xf numFmtId="0" fontId="41" fillId="29" borderId="16" xfId="0" applyFont="1" applyFill="1" applyBorder="1" applyAlignment="1">
      <alignment vertical="center"/>
    </xf>
    <xf numFmtId="0" fontId="0" fillId="0" borderId="0" xfId="0" applyFont="1">
      <alignment vertical="center"/>
    </xf>
    <xf numFmtId="0" fontId="41" fillId="29" borderId="11" xfId="0" applyNumberFormat="1" applyFont="1" applyFill="1" applyBorder="1" applyAlignment="1">
      <alignment horizontal="right" vertical="center"/>
    </xf>
    <xf numFmtId="180" fontId="41" fillId="28" borderId="11" xfId="0" applyNumberFormat="1" applyFont="1" applyFill="1" applyBorder="1" applyAlignment="1">
      <alignment horizontal="right" vertical="center"/>
    </xf>
    <xf numFmtId="49" fontId="39" fillId="29" borderId="0" xfId="0" applyNumberFormat="1" applyFont="1" applyFill="1" applyBorder="1" applyAlignment="1" applyProtection="1">
      <alignment horizontal="left" vertical="top" wrapText="1"/>
    </xf>
    <xf numFmtId="0" fontId="39" fillId="29" borderId="0" xfId="0" applyFont="1" applyFill="1" applyBorder="1" applyAlignment="1">
      <alignment horizontal="left" vertical="top" wrapText="1"/>
    </xf>
    <xf numFmtId="0" fontId="34" fillId="29" borderId="0" xfId="0" applyFont="1" applyFill="1" applyBorder="1" applyAlignment="1">
      <alignment vertical="center"/>
    </xf>
    <xf numFmtId="0" fontId="36" fillId="29" borderId="0" xfId="0" applyFont="1" applyFill="1" applyBorder="1" applyAlignment="1">
      <alignment horizontal="right" vertical="center"/>
    </xf>
    <xf numFmtId="0" fontId="37" fillId="29" borderId="0" xfId="0" applyFont="1" applyFill="1" applyBorder="1" applyAlignment="1">
      <alignment horizontal="left" vertical="center"/>
    </xf>
    <xf numFmtId="0" fontId="39" fillId="28" borderId="11" xfId="0" applyFont="1" applyFill="1" applyBorder="1" applyAlignment="1">
      <alignment horizontal="right" vertical="center" wrapText="1"/>
    </xf>
    <xf numFmtId="0" fontId="35" fillId="28" borderId="11" xfId="0" applyFont="1" applyFill="1" applyBorder="1" applyAlignment="1" applyProtection="1">
      <alignment horizontal="center" vertical="center" wrapText="1"/>
    </xf>
    <xf numFmtId="0" fontId="41" fillId="28" borderId="11" xfId="0" applyFont="1" applyFill="1" applyBorder="1" applyAlignment="1" applyProtection="1">
      <alignment horizontal="center" vertical="center" wrapText="1"/>
    </xf>
    <xf numFmtId="0" fontId="43" fillId="29" borderId="0" xfId="0" applyFont="1" applyFill="1" applyBorder="1" applyAlignment="1">
      <alignment horizontal="left" vertical="center" wrapText="1"/>
    </xf>
    <xf numFmtId="49" fontId="35" fillId="29" borderId="0" xfId="0" applyNumberFormat="1" applyFont="1" applyFill="1" applyBorder="1" applyAlignment="1" applyProtection="1">
      <alignment horizontal="left" vertical="top" wrapText="1"/>
    </xf>
    <xf numFmtId="49" fontId="39" fillId="29" borderId="18" xfId="60" applyNumberFormat="1" applyFont="1" applyFill="1" applyBorder="1" applyAlignment="1" applyProtection="1">
      <alignment horizontal="left" vertical="top" wrapText="1"/>
    </xf>
    <xf numFmtId="0" fontId="36" fillId="29" borderId="10" xfId="0" applyFont="1" applyFill="1" applyBorder="1" applyAlignment="1">
      <alignment horizontal="left" vertical="center"/>
    </xf>
    <xf numFmtId="49" fontId="34" fillId="29" borderId="14" xfId="60" applyNumberFormat="1" applyFont="1" applyFill="1" applyBorder="1" applyAlignment="1" applyProtection="1">
      <alignment horizontal="left" vertical="top" wrapText="1"/>
    </xf>
    <xf numFmtId="49" fontId="39" fillId="29" borderId="16" xfId="60" applyNumberFormat="1" applyFont="1" applyFill="1" applyBorder="1" applyAlignment="1" applyProtection="1">
      <alignment horizontal="left" vertical="top" wrapText="1"/>
    </xf>
    <xf numFmtId="0" fontId="39" fillId="29" borderId="16" xfId="63" applyFont="1" applyFill="1" applyBorder="1" applyAlignment="1">
      <alignment horizontal="left" vertical="top" wrapText="1"/>
    </xf>
    <xf numFmtId="0" fontId="39" fillId="29" borderId="18" xfId="63" applyFont="1" applyFill="1" applyBorder="1" applyAlignment="1">
      <alignment horizontal="left" vertical="top" wrapText="1"/>
    </xf>
    <xf numFmtId="0" fontId="36" fillId="29" borderId="13" xfId="0" applyFont="1" applyFill="1" applyBorder="1" applyAlignment="1">
      <alignment horizontal="right" vertical="center"/>
    </xf>
    <xf numFmtId="49" fontId="34" fillId="29" borderId="14" xfId="0" applyNumberFormat="1" applyFont="1" applyFill="1" applyBorder="1" applyAlignment="1" applyProtection="1">
      <alignment horizontal="left" vertical="top" wrapText="1"/>
    </xf>
    <xf numFmtId="182" fontId="41" fillId="29" borderId="11" xfId="0" applyNumberFormat="1" applyFont="1" applyFill="1" applyBorder="1" applyAlignment="1">
      <alignment horizontal="center" vertical="center" wrapText="1"/>
    </xf>
    <xf numFmtId="178" fontId="41" fillId="29" borderId="11" xfId="0" applyNumberFormat="1" applyFont="1" applyFill="1" applyBorder="1" applyAlignment="1">
      <alignment horizontal="center" vertical="center" wrapText="1"/>
    </xf>
    <xf numFmtId="0" fontId="51" fillId="28" borderId="11" xfId="0" applyFont="1" applyFill="1" applyBorder="1" applyAlignment="1">
      <alignment horizontal="center" vertical="center" wrapText="1"/>
    </xf>
    <xf numFmtId="0" fontId="0" fillId="29" borderId="11" xfId="0" applyFill="1" applyBorder="1">
      <alignment vertical="center"/>
    </xf>
    <xf numFmtId="0" fontId="39" fillId="29" borderId="0" xfId="0" applyFont="1" applyFill="1" applyBorder="1" applyAlignment="1">
      <alignment horizontal="left" vertical="center" wrapText="1"/>
    </xf>
    <xf numFmtId="178" fontId="39" fillId="29" borderId="11" xfId="0" applyNumberFormat="1" applyFont="1" applyFill="1" applyBorder="1" applyAlignment="1">
      <alignment horizontal="center" vertical="center" wrapText="1"/>
    </xf>
    <xf numFmtId="0" fontId="39" fillId="29" borderId="0" xfId="0" applyFont="1" applyFill="1" applyBorder="1" applyAlignment="1" applyProtection="1">
      <alignment horizontal="left" vertical="center" wrapText="1"/>
      <protection locked="0"/>
    </xf>
    <xf numFmtId="0" fontId="35" fillId="29" borderId="0" xfId="0" applyFont="1" applyFill="1" applyBorder="1" applyAlignment="1">
      <alignment vertical="center" wrapText="1"/>
    </xf>
    <xf numFmtId="0" fontId="36" fillId="29" borderId="0" xfId="0" applyFont="1" applyFill="1" applyBorder="1" applyAlignment="1">
      <alignment horizontal="right" vertical="center" wrapText="1"/>
    </xf>
    <xf numFmtId="0" fontId="36" fillId="29" borderId="0" xfId="0" applyFont="1" applyFill="1" applyBorder="1" applyAlignment="1">
      <alignment horizontal="center" vertical="center" wrapText="1"/>
    </xf>
    <xf numFmtId="0" fontId="37" fillId="29" borderId="0" xfId="0" applyFont="1" applyFill="1" applyBorder="1" applyAlignment="1">
      <alignment horizontal="center" vertical="center" wrapText="1"/>
    </xf>
    <xf numFmtId="0" fontId="39" fillId="28" borderId="11" xfId="84" applyFont="1" applyFill="1" applyBorder="1" applyAlignment="1" applyProtection="1">
      <alignment horizontal="center" vertical="center" wrapText="1"/>
    </xf>
    <xf numFmtId="0" fontId="34" fillId="28" borderId="21" xfId="0" applyFont="1" applyFill="1" applyBorder="1" applyAlignment="1">
      <alignment horizontal="center" vertical="center" wrapText="1"/>
    </xf>
    <xf numFmtId="2" fontId="50" fillId="29" borderId="21" xfId="0" applyNumberFormat="1" applyFont="1" applyFill="1" applyBorder="1" applyAlignment="1">
      <alignment horizontal="center" vertical="center"/>
    </xf>
    <xf numFmtId="178" fontId="41" fillId="28" borderId="11" xfId="0" applyNumberFormat="1" applyFont="1" applyFill="1" applyBorder="1" applyAlignment="1">
      <alignment horizontal="center" vertical="center" wrapText="1"/>
    </xf>
    <xf numFmtId="0" fontId="35" fillId="29" borderId="12" xfId="0" applyFont="1" applyFill="1" applyBorder="1" applyAlignment="1">
      <alignment vertical="center" wrapText="1"/>
    </xf>
    <xf numFmtId="0" fontId="39" fillId="28" borderId="10" xfId="84" applyFont="1" applyFill="1" applyBorder="1" applyAlignment="1" applyProtection="1">
      <alignment horizontal="center" vertical="center" wrapText="1"/>
    </xf>
    <xf numFmtId="0" fontId="39" fillId="28" borderId="21" xfId="0" applyFont="1" applyFill="1" applyBorder="1" applyAlignment="1">
      <alignment horizontal="center" vertical="center"/>
    </xf>
    <xf numFmtId="0" fontId="51" fillId="29" borderId="23" xfId="0" applyFont="1" applyFill="1" applyBorder="1" applyAlignment="1">
      <alignment horizontal="center" vertical="center"/>
    </xf>
    <xf numFmtId="0" fontId="51" fillId="29" borderId="21" xfId="0" applyFont="1" applyFill="1" applyBorder="1" applyAlignment="1">
      <alignment horizontal="center" vertical="center"/>
    </xf>
    <xf numFmtId="180" fontId="41" fillId="28" borderId="11" xfId="0" applyNumberFormat="1" applyFont="1" applyFill="1" applyBorder="1" applyAlignment="1">
      <alignment horizontal="center" vertical="center" wrapText="1"/>
    </xf>
  </cellXfs>
  <cellStyles count="140">
    <cellStyle name="20% - 輔色1 2" xfId="1"/>
    <cellStyle name="20% - 輔色1 3" xfId="2"/>
    <cellStyle name="20% - 輔色2 2" xfId="3"/>
    <cellStyle name="20% - 輔色2 3" xfId="4"/>
    <cellStyle name="20% - 輔色3 2" xfId="5"/>
    <cellStyle name="20% - 輔色3 3" xfId="6"/>
    <cellStyle name="20% - 輔色4 2" xfId="7"/>
    <cellStyle name="20% - 輔色4 3" xfId="8"/>
    <cellStyle name="20% - 輔色5 2" xfId="9"/>
    <cellStyle name="20% - 輔色5 3" xfId="10"/>
    <cellStyle name="20% - 輔色6 2" xfId="11"/>
    <cellStyle name="20% - 輔色6 3" xfId="12"/>
    <cellStyle name="40% - 輔色1 2" xfId="13"/>
    <cellStyle name="40% - 輔色1 3" xfId="14"/>
    <cellStyle name="40% - 輔色2 2" xfId="15"/>
    <cellStyle name="40% - 輔色2 3" xfId="16"/>
    <cellStyle name="40% - 輔色3 2" xfId="17"/>
    <cellStyle name="40% - 輔色3 3" xfId="18"/>
    <cellStyle name="40% - 輔色4 2" xfId="19"/>
    <cellStyle name="40% - 輔色4 3" xfId="20"/>
    <cellStyle name="40% - 輔色5 2" xfId="21"/>
    <cellStyle name="40% - 輔色5 3" xfId="22"/>
    <cellStyle name="40% - 輔色6 2" xfId="23"/>
    <cellStyle name="40% - 輔色6 3" xfId="24"/>
    <cellStyle name="60% - 輔色1 2" xfId="25"/>
    <cellStyle name="60% - 輔色1 3" xfId="26"/>
    <cellStyle name="60% - 輔色2 2" xfId="27"/>
    <cellStyle name="60% - 輔色2 3" xfId="28"/>
    <cellStyle name="60% - 輔色3 2" xfId="29"/>
    <cellStyle name="60% - 輔色3 3" xfId="30"/>
    <cellStyle name="60% - 輔色4 2" xfId="31"/>
    <cellStyle name="60% - 輔色4 3" xfId="32"/>
    <cellStyle name="60% - 輔色5 2" xfId="33"/>
    <cellStyle name="60% - 輔色5 3" xfId="34"/>
    <cellStyle name="60% - 輔色6 2" xfId="35"/>
    <cellStyle name="60% - 輔色6 3" xfId="36"/>
    <cellStyle name="Accent" xfId="37"/>
    <cellStyle name="Accent 1" xfId="38"/>
    <cellStyle name="Accent 2" xfId="39"/>
    <cellStyle name="Accent 3" xfId="40"/>
    <cellStyle name="Bad" xfId="41"/>
    <cellStyle name="Error" xfId="42"/>
    <cellStyle name="Excel Built-in Comma" xfId="43"/>
    <cellStyle name="Excel_BuiltIn_20% - 輔色1" xfId="44"/>
    <cellStyle name="Footnote" xfId="45"/>
    <cellStyle name="Good" xfId="46"/>
    <cellStyle name="Heading" xfId="47"/>
    <cellStyle name="Heading (user)" xfId="48"/>
    <cellStyle name="Heading 1" xfId="49"/>
    <cellStyle name="Heading 2" xfId="50"/>
    <cellStyle name="Heading1" xfId="51"/>
    <cellStyle name="Neutral" xfId="52"/>
    <cellStyle name="Note" xfId="53"/>
    <cellStyle name="Result" xfId="54"/>
    <cellStyle name="Result2" xfId="55"/>
    <cellStyle name="Status" xfId="56"/>
    <cellStyle name="Text" xfId="57"/>
    <cellStyle name="Warning" xfId="58"/>
    <cellStyle name="一般" xfId="0" builtinId="0" customBuiltin="1"/>
    <cellStyle name="一般 10" xfId="59"/>
    <cellStyle name="一般 2" xfId="60"/>
    <cellStyle name="一般 2 2" xfId="61"/>
    <cellStyle name="一般 2 3" xfId="62"/>
    <cellStyle name="一般 3" xfId="63"/>
    <cellStyle name="一般 3 2" xfId="64"/>
    <cellStyle name="一般 3 2 2" xfId="65"/>
    <cellStyle name="一般 3 3" xfId="66"/>
    <cellStyle name="一般 3 3 2" xfId="67"/>
    <cellStyle name="一般 4" xfId="68"/>
    <cellStyle name="一般 4 2" xfId="69"/>
    <cellStyle name="一般 4 2 2" xfId="70"/>
    <cellStyle name="一般 5" xfId="71"/>
    <cellStyle name="一般 5 2" xfId="72"/>
    <cellStyle name="一般 5 2 2" xfId="73"/>
    <cellStyle name="一般 5 3" xfId="74"/>
    <cellStyle name="一般 5 4" xfId="75"/>
    <cellStyle name="一般 6" xfId="76"/>
    <cellStyle name="一般 6 2" xfId="77"/>
    <cellStyle name="一般 6 2 2" xfId="78"/>
    <cellStyle name="一般 7" xfId="79"/>
    <cellStyle name="一般 7 2" xfId="80"/>
    <cellStyle name="一般 8" xfId="81"/>
    <cellStyle name="一般 8 2" xfId="82"/>
    <cellStyle name="一般 9" xfId="83"/>
    <cellStyle name="一般_「工業用水」用水範圍表格(範例)表一 " xfId="84"/>
    <cellStyle name="千分位 2" xfId="85"/>
    <cellStyle name="千分位 2 2" xfId="86"/>
    <cellStyle name="千分位 2 3" xfId="87"/>
    <cellStyle name="千分位 3" xfId="88"/>
    <cellStyle name="千分位 4" xfId="89"/>
    <cellStyle name="中等 2" xfId="90"/>
    <cellStyle name="中等 3" xfId="91"/>
    <cellStyle name="合計 2" xfId="92"/>
    <cellStyle name="合計 3" xfId="93"/>
    <cellStyle name="好 2" xfId="94"/>
    <cellStyle name="好 3" xfId="95"/>
    <cellStyle name="計算方式 2" xfId="96"/>
    <cellStyle name="計算方式 3" xfId="97"/>
    <cellStyle name="連結的儲存格 2" xfId="98"/>
    <cellStyle name="連結的儲存格 3" xfId="99"/>
    <cellStyle name="備註 2" xfId="100"/>
    <cellStyle name="備註 2 2" xfId="101"/>
    <cellStyle name="備註 2 2 2" xfId="102"/>
    <cellStyle name="備註 2 3" xfId="103"/>
    <cellStyle name="備註 3" xfId="104"/>
    <cellStyle name="說明文字 2" xfId="105"/>
    <cellStyle name="說明文字 3" xfId="106"/>
    <cellStyle name="輔色1 2" xfId="107"/>
    <cellStyle name="輔色1 3" xfId="108"/>
    <cellStyle name="輔色2 2" xfId="109"/>
    <cellStyle name="輔色2 3" xfId="110"/>
    <cellStyle name="輔色3 2" xfId="111"/>
    <cellStyle name="輔色3 3" xfId="112"/>
    <cellStyle name="輔色4 2" xfId="113"/>
    <cellStyle name="輔色4 3" xfId="114"/>
    <cellStyle name="輔色5 2" xfId="115"/>
    <cellStyle name="輔色5 3" xfId="116"/>
    <cellStyle name="輔色6 2" xfId="117"/>
    <cellStyle name="輔色6 3" xfId="118"/>
    <cellStyle name="標題 1 2" xfId="119"/>
    <cellStyle name="標題 1 3" xfId="120"/>
    <cellStyle name="標題 2 2" xfId="121"/>
    <cellStyle name="標題 2 3" xfId="122"/>
    <cellStyle name="標題 3 2" xfId="123"/>
    <cellStyle name="標題 3 3" xfId="124"/>
    <cellStyle name="標題 4 2" xfId="125"/>
    <cellStyle name="標題 4 3" xfId="126"/>
    <cellStyle name="標題 5" xfId="127"/>
    <cellStyle name="標題 6" xfId="128"/>
    <cellStyle name="樣式 1" xfId="129"/>
    <cellStyle name="輸入 2" xfId="130"/>
    <cellStyle name="輸入 3" xfId="131"/>
    <cellStyle name="輸出 2" xfId="132"/>
    <cellStyle name="輸出 3" xfId="133"/>
    <cellStyle name="檢查儲存格 2" xfId="134"/>
    <cellStyle name="檢查儲存格 3" xfId="135"/>
    <cellStyle name="壞 2" xfId="136"/>
    <cellStyle name="壞 3" xfId="137"/>
    <cellStyle name="警告文字 2" xfId="138"/>
    <cellStyle name="警告文字 3"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view="pageBreakPreview" zoomScaleNormal="100" zoomScaleSheetLayoutView="100" workbookViewId="0">
      <selection activeCell="T8" sqref="T8"/>
    </sheetView>
  </sheetViews>
  <sheetFormatPr defaultRowHeight="16.2"/>
  <cols>
    <col min="1" max="1" width="5.6640625" customWidth="1"/>
    <col min="2" max="2" width="18.21875" customWidth="1"/>
    <col min="3" max="3" width="8.6640625" customWidth="1"/>
    <col min="4" max="4" width="8.5546875" customWidth="1"/>
    <col min="5" max="5" width="8.88671875" customWidth="1"/>
    <col min="6" max="18" width="6.77734375" customWidth="1"/>
  </cols>
  <sheetData>
    <row r="1" spans="1:18" ht="24.6">
      <c r="A1" s="83" t="s">
        <v>0</v>
      </c>
      <c r="B1" s="83"/>
      <c r="C1" s="1"/>
      <c r="D1" s="84" t="s">
        <v>1</v>
      </c>
      <c r="E1" s="84"/>
      <c r="F1" s="84"/>
      <c r="G1" s="85" t="s">
        <v>572</v>
      </c>
      <c r="H1" s="85"/>
      <c r="I1" s="85"/>
      <c r="J1" s="85"/>
      <c r="K1" s="85"/>
      <c r="L1" s="85"/>
      <c r="M1" s="85"/>
      <c r="N1" s="85"/>
      <c r="O1" s="85"/>
      <c r="P1" s="85"/>
      <c r="Q1" s="85"/>
      <c r="R1" s="85"/>
    </row>
    <row r="2" spans="1:18" ht="18">
      <c r="A2" s="86" t="s">
        <v>2</v>
      </c>
      <c r="B2" s="86"/>
      <c r="C2" s="86"/>
      <c r="D2" s="86"/>
      <c r="E2" s="86"/>
      <c r="F2" s="87" t="s">
        <v>3</v>
      </c>
      <c r="G2" s="87"/>
      <c r="H2" s="87"/>
      <c r="I2" s="87"/>
      <c r="J2" s="87"/>
      <c r="K2" s="87"/>
      <c r="L2" s="87"/>
      <c r="M2" s="87"/>
      <c r="N2" s="87"/>
      <c r="O2" s="87"/>
      <c r="P2" s="87"/>
      <c r="Q2" s="87"/>
      <c r="R2" s="88" t="s">
        <v>4</v>
      </c>
    </row>
    <row r="3" spans="1:18">
      <c r="A3" s="86"/>
      <c r="B3" s="86"/>
      <c r="C3" s="86"/>
      <c r="D3" s="86"/>
      <c r="E3" s="86"/>
      <c r="F3" s="2" t="s">
        <v>5</v>
      </c>
      <c r="G3" s="2" t="s">
        <v>6</v>
      </c>
      <c r="H3" s="2" t="s">
        <v>7</v>
      </c>
      <c r="I3" s="2" t="s">
        <v>8</v>
      </c>
      <c r="J3" s="2" t="s">
        <v>9</v>
      </c>
      <c r="K3" s="2" t="s">
        <v>10</v>
      </c>
      <c r="L3" s="2" t="s">
        <v>11</v>
      </c>
      <c r="M3" s="2" t="s">
        <v>12</v>
      </c>
      <c r="N3" s="2" t="s">
        <v>13</v>
      </c>
      <c r="O3" s="2" t="s">
        <v>14</v>
      </c>
      <c r="P3" s="2" t="s">
        <v>15</v>
      </c>
      <c r="Q3" s="2" t="s">
        <v>16</v>
      </c>
      <c r="R3" s="88"/>
    </row>
    <row r="4" spans="1:18">
      <c r="A4" s="86"/>
      <c r="B4" s="86"/>
      <c r="C4" s="86"/>
      <c r="D4" s="86"/>
      <c r="E4" s="86"/>
      <c r="F4" s="80"/>
      <c r="G4" s="80"/>
      <c r="H4" s="80"/>
      <c r="I4" s="80"/>
      <c r="J4" s="80"/>
      <c r="K4" s="80"/>
      <c r="L4" s="80"/>
      <c r="M4" s="80"/>
      <c r="N4" s="80"/>
      <c r="O4" s="80"/>
      <c r="P4" s="80"/>
      <c r="Q4" s="80"/>
      <c r="R4" s="2"/>
    </row>
    <row r="5" spans="1:18" ht="48.6">
      <c r="A5" s="3" t="s">
        <v>17</v>
      </c>
      <c r="B5" s="4" t="s">
        <v>18</v>
      </c>
      <c r="C5" s="5" t="s">
        <v>19</v>
      </c>
      <c r="D5" s="5" t="s">
        <v>20</v>
      </c>
      <c r="E5" s="5" t="s">
        <v>21</v>
      </c>
      <c r="F5" s="5" t="s">
        <v>22</v>
      </c>
      <c r="G5" s="5" t="s">
        <v>23</v>
      </c>
      <c r="H5" s="6" t="s">
        <v>7</v>
      </c>
      <c r="I5" s="6" t="s">
        <v>8</v>
      </c>
      <c r="J5" s="6" t="s">
        <v>9</v>
      </c>
      <c r="K5" s="6" t="s">
        <v>10</v>
      </c>
      <c r="L5" s="6" t="s">
        <v>11</v>
      </c>
      <c r="M5" s="6" t="s">
        <v>12</v>
      </c>
      <c r="N5" s="6" t="s">
        <v>13</v>
      </c>
      <c r="O5" s="6" t="s">
        <v>14</v>
      </c>
      <c r="P5" s="6" t="s">
        <v>15</v>
      </c>
      <c r="Q5" s="6" t="s">
        <v>16</v>
      </c>
      <c r="R5" s="7" t="s">
        <v>24</v>
      </c>
    </row>
    <row r="6" spans="1:18" ht="30" customHeight="1">
      <c r="A6" s="8"/>
      <c r="B6" s="9"/>
      <c r="C6" s="10"/>
      <c r="D6" s="11"/>
      <c r="E6" s="12"/>
      <c r="F6" s="79"/>
      <c r="G6" s="79"/>
      <c r="H6" s="79"/>
      <c r="I6" s="79"/>
      <c r="J6" s="79"/>
      <c r="K6" s="79"/>
      <c r="L6" s="79"/>
      <c r="M6" s="79"/>
      <c r="N6" s="79"/>
      <c r="O6" s="79"/>
      <c r="P6" s="79"/>
      <c r="Q6" s="79"/>
      <c r="R6" s="13"/>
    </row>
    <row r="7" spans="1:18" ht="30" customHeight="1">
      <c r="A7" s="8"/>
      <c r="B7" s="9"/>
      <c r="C7" s="10"/>
      <c r="D7" s="11"/>
      <c r="E7" s="12"/>
      <c r="F7" s="79"/>
      <c r="G7" s="79"/>
      <c r="H7" s="79"/>
      <c r="I7" s="79"/>
      <c r="J7" s="79"/>
      <c r="K7" s="79"/>
      <c r="L7" s="79"/>
      <c r="M7" s="79"/>
      <c r="N7" s="79"/>
      <c r="O7" s="79"/>
      <c r="P7" s="79"/>
      <c r="Q7" s="79"/>
      <c r="R7" s="13"/>
    </row>
    <row r="8" spans="1:18" ht="30" customHeight="1">
      <c r="A8" s="8"/>
      <c r="B8" s="9"/>
      <c r="C8" s="10"/>
      <c r="D8" s="11"/>
      <c r="E8" s="12"/>
      <c r="F8" s="79"/>
      <c r="G8" s="79"/>
      <c r="H8" s="79"/>
      <c r="I8" s="79"/>
      <c r="J8" s="79"/>
      <c r="K8" s="79"/>
      <c r="L8" s="79"/>
      <c r="M8" s="79"/>
      <c r="N8" s="79"/>
      <c r="O8" s="79"/>
      <c r="P8" s="79"/>
      <c r="Q8" s="79"/>
      <c r="R8" s="13"/>
    </row>
    <row r="9" spans="1:18" ht="30" customHeight="1">
      <c r="A9" s="8"/>
      <c r="B9" s="9"/>
      <c r="C9" s="10"/>
      <c r="D9" s="11"/>
      <c r="E9" s="14"/>
      <c r="F9" s="79"/>
      <c r="G9" s="79"/>
      <c r="H9" s="79"/>
      <c r="I9" s="79"/>
      <c r="J9" s="79"/>
      <c r="K9" s="79"/>
      <c r="L9" s="79"/>
      <c r="M9" s="79"/>
      <c r="N9" s="79"/>
      <c r="O9" s="79"/>
      <c r="P9" s="79"/>
      <c r="Q9" s="79"/>
      <c r="R9" s="13"/>
    </row>
    <row r="10" spans="1:18" ht="30" customHeight="1">
      <c r="A10" s="8"/>
      <c r="B10" s="9"/>
      <c r="C10" s="10"/>
      <c r="D10" s="11"/>
      <c r="E10" s="14"/>
      <c r="F10" s="79"/>
      <c r="G10" s="79"/>
      <c r="H10" s="79"/>
      <c r="I10" s="79"/>
      <c r="J10" s="79"/>
      <c r="K10" s="79"/>
      <c r="L10" s="79"/>
      <c r="M10" s="79"/>
      <c r="N10" s="79"/>
      <c r="O10" s="79"/>
      <c r="P10" s="79"/>
      <c r="Q10" s="79"/>
      <c r="R10" s="13"/>
    </row>
    <row r="11" spans="1:18" ht="30" customHeight="1">
      <c r="A11" s="8"/>
      <c r="B11" s="9"/>
      <c r="C11" s="10"/>
      <c r="D11" s="11"/>
      <c r="E11" s="15"/>
      <c r="F11" s="79"/>
      <c r="G11" s="79"/>
      <c r="H11" s="79"/>
      <c r="I11" s="79"/>
      <c r="J11" s="79"/>
      <c r="K11" s="79"/>
      <c r="L11" s="79"/>
      <c r="M11" s="79"/>
      <c r="N11" s="79"/>
      <c r="O11" s="79"/>
      <c r="P11" s="79"/>
      <c r="Q11" s="79"/>
      <c r="R11" s="13"/>
    </row>
    <row r="12" spans="1:18" ht="17.399999999999999">
      <c r="A12" s="89" t="s">
        <v>30</v>
      </c>
      <c r="B12" s="89"/>
      <c r="C12" s="89"/>
      <c r="D12" s="89"/>
      <c r="E12" s="89"/>
      <c r="F12" s="89"/>
      <c r="G12" s="89"/>
      <c r="H12" s="89"/>
      <c r="I12" s="89"/>
      <c r="J12" s="89"/>
      <c r="K12" s="89"/>
      <c r="L12" s="89"/>
      <c r="M12" s="89"/>
      <c r="N12" s="89"/>
      <c r="O12" s="89"/>
      <c r="P12" s="89"/>
      <c r="Q12" s="89"/>
      <c r="R12" s="89"/>
    </row>
    <row r="13" spans="1:18" ht="18">
      <c r="A13" s="90" t="s">
        <v>31</v>
      </c>
      <c r="B13" s="90"/>
      <c r="C13" s="90"/>
      <c r="D13" s="90"/>
      <c r="E13" s="90"/>
      <c r="F13" s="90"/>
      <c r="G13" s="90"/>
      <c r="H13" s="90"/>
      <c r="I13" s="90"/>
      <c r="J13" s="90"/>
      <c r="K13" s="90"/>
      <c r="L13" s="90"/>
      <c r="M13" s="90"/>
      <c r="N13" s="90"/>
      <c r="O13" s="90"/>
      <c r="P13" s="90"/>
      <c r="Q13" s="90"/>
      <c r="R13" s="90"/>
    </row>
    <row r="14" spans="1:18" ht="31.5" customHeight="1">
      <c r="A14" s="16" t="s">
        <v>32</v>
      </c>
      <c r="B14" s="81" t="s">
        <v>33</v>
      </c>
      <c r="C14" s="81"/>
      <c r="D14" s="81"/>
      <c r="E14" s="81"/>
      <c r="F14" s="81"/>
      <c r="G14" s="81"/>
      <c r="H14" s="81"/>
      <c r="I14" s="81"/>
      <c r="J14" s="81"/>
      <c r="K14" s="81"/>
      <c r="L14" s="81"/>
      <c r="M14" s="81"/>
      <c r="N14" s="81"/>
      <c r="O14" s="81"/>
      <c r="P14" s="81"/>
      <c r="Q14" s="81"/>
      <c r="R14" s="81"/>
    </row>
    <row r="15" spans="1:18">
      <c r="A15" s="17" t="s">
        <v>34</v>
      </c>
      <c r="B15" s="81" t="s">
        <v>35</v>
      </c>
      <c r="C15" s="81"/>
      <c r="D15" s="81"/>
      <c r="E15" s="81"/>
      <c r="F15" s="81"/>
      <c r="G15" s="81"/>
      <c r="H15" s="81"/>
      <c r="I15" s="81"/>
      <c r="J15" s="81"/>
      <c r="K15" s="81"/>
      <c r="L15" s="81"/>
      <c r="M15" s="81"/>
      <c r="N15" s="81"/>
      <c r="O15" s="81"/>
      <c r="P15" s="81"/>
      <c r="Q15" s="81"/>
      <c r="R15" s="81"/>
    </row>
    <row r="16" spans="1:18">
      <c r="A16" s="17" t="s">
        <v>36</v>
      </c>
      <c r="B16" s="81" t="s">
        <v>37</v>
      </c>
      <c r="C16" s="81"/>
      <c r="D16" s="81"/>
      <c r="E16" s="81"/>
      <c r="F16" s="81"/>
      <c r="G16" s="81"/>
      <c r="H16" s="81"/>
      <c r="I16" s="81"/>
      <c r="J16" s="81"/>
      <c r="K16" s="81"/>
      <c r="L16" s="81"/>
      <c r="M16" s="81"/>
      <c r="N16" s="81"/>
      <c r="O16" s="81"/>
      <c r="P16" s="81"/>
      <c r="Q16" s="81"/>
      <c r="R16" s="81"/>
    </row>
    <row r="17" spans="1:18">
      <c r="A17" s="17" t="s">
        <v>38</v>
      </c>
      <c r="B17" s="81" t="s">
        <v>39</v>
      </c>
      <c r="C17" s="81"/>
      <c r="D17" s="81"/>
      <c r="E17" s="81"/>
      <c r="F17" s="81"/>
      <c r="G17" s="81"/>
      <c r="H17" s="81"/>
      <c r="I17" s="81"/>
      <c r="J17" s="81"/>
      <c r="K17" s="81"/>
      <c r="L17" s="81"/>
      <c r="M17" s="81"/>
      <c r="N17" s="81"/>
      <c r="O17" s="81"/>
      <c r="P17" s="81"/>
      <c r="Q17" s="81"/>
      <c r="R17" s="81"/>
    </row>
    <row r="18" spans="1:18">
      <c r="A18" s="17" t="s">
        <v>40</v>
      </c>
      <c r="B18" s="81" t="s">
        <v>41</v>
      </c>
      <c r="C18" s="81"/>
      <c r="D18" s="81"/>
      <c r="E18" s="81"/>
      <c r="F18" s="81"/>
      <c r="G18" s="81"/>
      <c r="H18" s="81"/>
      <c r="I18" s="81"/>
      <c r="J18" s="81"/>
      <c r="K18" s="81"/>
      <c r="L18" s="81"/>
      <c r="M18" s="81"/>
      <c r="N18" s="81"/>
      <c r="O18" s="81"/>
      <c r="P18" s="81"/>
      <c r="Q18" s="81"/>
      <c r="R18" s="81"/>
    </row>
    <row r="19" spans="1:18">
      <c r="A19" s="17" t="s">
        <v>40</v>
      </c>
      <c r="B19" s="81" t="s">
        <v>42</v>
      </c>
      <c r="C19" s="81"/>
      <c r="D19" s="81"/>
      <c r="E19" s="81"/>
      <c r="F19" s="81"/>
      <c r="G19" s="81"/>
      <c r="H19" s="81"/>
      <c r="I19" s="81"/>
      <c r="J19" s="81"/>
      <c r="K19" s="81"/>
      <c r="L19" s="81"/>
      <c r="M19" s="81"/>
      <c r="N19" s="81"/>
      <c r="O19" s="81"/>
      <c r="P19" s="81"/>
      <c r="Q19" s="81"/>
      <c r="R19" s="81"/>
    </row>
    <row r="20" spans="1:18">
      <c r="A20" s="16" t="s">
        <v>43</v>
      </c>
      <c r="B20" s="81" t="s">
        <v>44</v>
      </c>
      <c r="C20" s="81"/>
      <c r="D20" s="81"/>
      <c r="E20" s="81"/>
      <c r="F20" s="81"/>
      <c r="G20" s="81"/>
      <c r="H20" s="81"/>
      <c r="I20" s="81"/>
      <c r="J20" s="81"/>
      <c r="K20" s="81"/>
      <c r="L20" s="81"/>
      <c r="M20" s="81"/>
      <c r="N20" s="81"/>
      <c r="O20" s="81"/>
      <c r="P20" s="81"/>
      <c r="Q20" s="81"/>
      <c r="R20" s="81"/>
    </row>
    <row r="21" spans="1:18" ht="50.25" customHeight="1">
      <c r="A21" s="16" t="s">
        <v>45</v>
      </c>
      <c r="B21" s="81" t="s">
        <v>46</v>
      </c>
      <c r="C21" s="81"/>
      <c r="D21" s="81"/>
      <c r="E21" s="81"/>
      <c r="F21" s="81"/>
      <c r="G21" s="81"/>
      <c r="H21" s="81"/>
      <c r="I21" s="81"/>
      <c r="J21" s="81"/>
      <c r="K21" s="81"/>
      <c r="L21" s="81"/>
      <c r="M21" s="81"/>
      <c r="N21" s="81"/>
      <c r="O21" s="81"/>
      <c r="P21" s="81"/>
      <c r="Q21" s="81"/>
      <c r="R21" s="81"/>
    </row>
    <row r="22" spans="1:18" ht="33.75" customHeight="1">
      <c r="A22" s="16" t="s">
        <v>47</v>
      </c>
      <c r="B22" s="81" t="s">
        <v>48</v>
      </c>
      <c r="C22" s="81"/>
      <c r="D22" s="81"/>
      <c r="E22" s="81"/>
      <c r="F22" s="81"/>
      <c r="G22" s="81"/>
      <c r="H22" s="81"/>
      <c r="I22" s="81"/>
      <c r="J22" s="81"/>
      <c r="K22" s="81"/>
      <c r="L22" s="81"/>
      <c r="M22" s="81"/>
      <c r="N22" s="81"/>
      <c r="O22" s="81"/>
      <c r="P22" s="81"/>
      <c r="Q22" s="81"/>
      <c r="R22" s="81"/>
    </row>
    <row r="23" spans="1:18">
      <c r="A23" s="16" t="s">
        <v>49</v>
      </c>
      <c r="B23" s="81" t="s">
        <v>50</v>
      </c>
      <c r="C23" s="81"/>
      <c r="D23" s="81"/>
      <c r="E23" s="81"/>
      <c r="F23" s="81"/>
      <c r="G23" s="81"/>
      <c r="H23" s="81"/>
      <c r="I23" s="81"/>
      <c r="J23" s="81"/>
      <c r="K23" s="81"/>
      <c r="L23" s="81"/>
      <c r="M23" s="81"/>
      <c r="N23" s="81"/>
      <c r="O23" s="81"/>
      <c r="P23" s="81"/>
      <c r="Q23" s="81"/>
      <c r="R23" s="81"/>
    </row>
    <row r="24" spans="1:18" ht="33.75" customHeight="1">
      <c r="A24" s="16" t="s">
        <v>51</v>
      </c>
      <c r="B24" s="81" t="s">
        <v>52</v>
      </c>
      <c r="C24" s="81"/>
      <c r="D24" s="81"/>
      <c r="E24" s="81"/>
      <c r="F24" s="81"/>
      <c r="G24" s="81"/>
      <c r="H24" s="81"/>
      <c r="I24" s="81"/>
      <c r="J24" s="81"/>
      <c r="K24" s="81"/>
      <c r="L24" s="81"/>
      <c r="M24" s="81"/>
      <c r="N24" s="81"/>
      <c r="O24" s="81"/>
      <c r="P24" s="81"/>
      <c r="Q24" s="81"/>
      <c r="R24" s="81"/>
    </row>
    <row r="25" spans="1:18" ht="37.5" customHeight="1">
      <c r="A25" s="16" t="s">
        <v>53</v>
      </c>
      <c r="B25" s="82" t="s">
        <v>54</v>
      </c>
      <c r="C25" s="82"/>
      <c r="D25" s="82"/>
      <c r="E25" s="82"/>
      <c r="F25" s="82"/>
      <c r="G25" s="82"/>
      <c r="H25" s="82"/>
      <c r="I25" s="82"/>
      <c r="J25" s="82"/>
      <c r="K25" s="82"/>
      <c r="L25" s="82"/>
      <c r="M25" s="82"/>
      <c r="N25" s="82"/>
      <c r="O25" s="82"/>
      <c r="P25" s="82"/>
      <c r="Q25" s="82"/>
      <c r="R25" s="82"/>
    </row>
    <row r="26" spans="1:18" ht="16.5" customHeight="1">
      <c r="A26" s="16" t="s">
        <v>55</v>
      </c>
      <c r="B26" s="82" t="s">
        <v>56</v>
      </c>
      <c r="C26" s="82"/>
      <c r="D26" s="82"/>
      <c r="E26" s="82"/>
      <c r="F26" s="82"/>
      <c r="G26" s="82"/>
      <c r="H26" s="82"/>
      <c r="I26" s="82"/>
      <c r="J26" s="82"/>
      <c r="K26" s="82"/>
      <c r="L26" s="82"/>
      <c r="M26" s="82"/>
      <c r="N26" s="82"/>
      <c r="O26" s="82"/>
      <c r="P26" s="82"/>
      <c r="Q26" s="82"/>
      <c r="R26" s="82"/>
    </row>
  </sheetData>
  <mergeCells count="21">
    <mergeCell ref="B17:R17"/>
    <mergeCell ref="A1:B1"/>
    <mergeCell ref="D1:F1"/>
    <mergeCell ref="G1:R1"/>
    <mergeCell ref="A2:E4"/>
    <mergeCell ref="F2:Q2"/>
    <mergeCell ref="R2:R3"/>
    <mergeCell ref="A12:R12"/>
    <mergeCell ref="A13:R13"/>
    <mergeCell ref="B14:R14"/>
    <mergeCell ref="B15:R15"/>
    <mergeCell ref="B16:R16"/>
    <mergeCell ref="B24:R24"/>
    <mergeCell ref="B25:R25"/>
    <mergeCell ref="B26:R26"/>
    <mergeCell ref="B18:R18"/>
    <mergeCell ref="B19:R19"/>
    <mergeCell ref="B20:R20"/>
    <mergeCell ref="B21:R21"/>
    <mergeCell ref="B22:R22"/>
    <mergeCell ref="B23:R23"/>
  </mergeCells>
  <phoneticPr fontId="47" type="noConversion"/>
  <printOptions horizontalCentered="1"/>
  <pageMargins left="0.25" right="0.25" top="0.75" bottom="0.75" header="0.3" footer="0.3"/>
  <pageSetup paperSize="9" fitToWidth="0" fitToHeight="0" pageOrder="overThenDown" orientation="landscape" horizontalDpi="200" verticalDpi="200" r:id="rId1"/>
  <headerFooter>
    <oddHeader>&amp;C&amp;A</oddHeader>
    <oddFooter>&amp;C頁 &amp;P</oddFooter>
  </headerFooter>
  <extLst>
    <ext xmlns:x14="http://schemas.microsoft.com/office/spreadsheetml/2009/9/main" uri="{CCE6A557-97BC-4b89-ADB6-D9C93CAAB3DF}">
      <x14:dataValidations xmlns:xm="http://schemas.microsoft.com/office/excel/2006/main" count="2">
        <x14:dataValidation type="list" showErrorMessage="1">
          <x14:formula1>
            <xm:f>' 使用別(含次級使用別)、分類代碼'!$A$2:$A$10</xm:f>
          </x14:formula1>
          <xm:sqref>C6:C11</xm:sqref>
        </x14:dataValidation>
        <x14:dataValidation type="list" allowBlank="1" showErrorMessage="1">
          <x14:formula1>
            <xm:f>' 使用別(含次級使用別)、分類代碼'!$C$2:$C$246</xm:f>
          </x14:formula1>
          <xm:sqref>D6:D11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Normal="100" zoomScaleSheetLayoutView="100" workbookViewId="0">
      <selection activeCell="H4" sqref="H4"/>
    </sheetView>
  </sheetViews>
  <sheetFormatPr defaultRowHeight="16.2"/>
  <cols>
    <col min="1" max="1" width="10.6640625" customWidth="1"/>
    <col min="2" max="7" width="14.33203125" customWidth="1"/>
    <col min="8" max="8" width="40.77734375" customWidth="1"/>
  </cols>
  <sheetData>
    <row r="1" spans="1:8" ht="24.6">
      <c r="A1" s="18" t="s">
        <v>57</v>
      </c>
      <c r="B1" s="19" t="str">
        <f>IndustryMain!D1</f>
        <v>第        號</v>
      </c>
      <c r="C1" s="92" t="s">
        <v>573</v>
      </c>
      <c r="D1" s="92"/>
      <c r="E1" s="92"/>
      <c r="F1" s="92"/>
      <c r="G1" s="92"/>
      <c r="H1" s="92"/>
    </row>
    <row r="2" spans="1:8" ht="64.8">
      <c r="A2" s="20" t="s">
        <v>58</v>
      </c>
      <c r="B2" s="21" t="s">
        <v>59</v>
      </c>
      <c r="C2" s="22" t="s">
        <v>60</v>
      </c>
      <c r="D2" s="22" t="s">
        <v>61</v>
      </c>
      <c r="E2" s="22" t="s">
        <v>62</v>
      </c>
      <c r="F2" s="22" t="s">
        <v>63</v>
      </c>
      <c r="G2" s="22" t="s">
        <v>64</v>
      </c>
      <c r="H2" s="22" t="s">
        <v>65</v>
      </c>
    </row>
    <row r="3" spans="1:8" ht="40.049999999999997" customHeight="1">
      <c r="A3" s="23"/>
      <c r="B3" s="23"/>
      <c r="C3" s="24"/>
      <c r="D3" s="25"/>
      <c r="E3" s="26"/>
      <c r="F3" s="27"/>
      <c r="G3" s="28"/>
      <c r="H3" s="29"/>
    </row>
    <row r="4" spans="1:8" ht="40.049999999999997" customHeight="1">
      <c r="A4" s="23"/>
      <c r="B4" s="23"/>
      <c r="C4" s="24"/>
      <c r="D4" s="25"/>
      <c r="E4" s="26"/>
      <c r="F4" s="27"/>
      <c r="G4" s="28"/>
      <c r="H4" s="29"/>
    </row>
    <row r="5" spans="1:8" ht="40.049999999999997" customHeight="1">
      <c r="A5" s="23"/>
      <c r="B5" s="23"/>
      <c r="C5" s="24"/>
      <c r="D5" s="25"/>
      <c r="E5" s="26"/>
      <c r="F5" s="27"/>
      <c r="G5" s="28"/>
      <c r="H5" s="29"/>
    </row>
    <row r="6" spans="1:8" ht="40.049999999999997" customHeight="1">
      <c r="A6" s="23"/>
      <c r="B6" s="23"/>
      <c r="C6" s="24"/>
      <c r="D6" s="25"/>
      <c r="E6" s="26"/>
      <c r="F6" s="27"/>
      <c r="G6" s="28"/>
      <c r="H6" s="29"/>
    </row>
    <row r="7" spans="1:8" ht="40.049999999999997" customHeight="1">
      <c r="A7" s="23"/>
      <c r="B7" s="23"/>
      <c r="C7" s="24"/>
      <c r="D7" s="25"/>
      <c r="E7" s="26"/>
      <c r="F7" s="27"/>
      <c r="G7" s="28"/>
      <c r="H7" s="30"/>
    </row>
    <row r="8" spans="1:8" ht="40.049999999999997" customHeight="1">
      <c r="A8" s="23"/>
      <c r="B8" s="23"/>
      <c r="C8" s="24"/>
      <c r="D8" s="25"/>
      <c r="E8" s="26"/>
      <c r="F8" s="27"/>
      <c r="G8" s="28"/>
      <c r="H8" s="31"/>
    </row>
    <row r="9" spans="1:8" ht="19.8">
      <c r="A9" s="93" t="s">
        <v>69</v>
      </c>
      <c r="B9" s="93"/>
      <c r="C9" s="93"/>
      <c r="D9" s="93"/>
      <c r="E9" s="93"/>
      <c r="F9" s="93"/>
      <c r="G9" s="93"/>
      <c r="H9" s="93"/>
    </row>
    <row r="10" spans="1:8">
      <c r="A10" s="32" t="s">
        <v>32</v>
      </c>
      <c r="B10" s="94" t="s">
        <v>70</v>
      </c>
      <c r="C10" s="94"/>
      <c r="D10" s="94"/>
      <c r="E10" s="94"/>
      <c r="F10" s="94"/>
      <c r="G10" s="94"/>
      <c r="H10" s="94"/>
    </row>
    <row r="11" spans="1:8">
      <c r="A11" s="32" t="s">
        <v>43</v>
      </c>
      <c r="B11" s="94" t="s">
        <v>71</v>
      </c>
      <c r="C11" s="94"/>
      <c r="D11" s="94"/>
      <c r="E11" s="94"/>
      <c r="F11" s="94"/>
      <c r="G11" s="94"/>
      <c r="H11" s="94"/>
    </row>
    <row r="12" spans="1:8">
      <c r="A12" s="32" t="s">
        <v>45</v>
      </c>
      <c r="B12" s="94" t="s">
        <v>72</v>
      </c>
      <c r="C12" s="94"/>
      <c r="D12" s="94"/>
      <c r="E12" s="94"/>
      <c r="F12" s="94"/>
      <c r="G12" s="94"/>
      <c r="H12" s="94"/>
    </row>
    <row r="13" spans="1:8">
      <c r="A13" s="33" t="s">
        <v>47</v>
      </c>
      <c r="B13" s="91" t="s">
        <v>73</v>
      </c>
      <c r="C13" s="91"/>
      <c r="D13" s="91"/>
      <c r="E13" s="91"/>
      <c r="F13" s="91"/>
      <c r="G13" s="91"/>
      <c r="H13" s="91"/>
    </row>
  </sheetData>
  <mergeCells count="6">
    <mergeCell ref="B13:H13"/>
    <mergeCell ref="C1:H1"/>
    <mergeCell ref="A9:H9"/>
    <mergeCell ref="B10:H10"/>
    <mergeCell ref="B11:H11"/>
    <mergeCell ref="B12:H12"/>
  </mergeCells>
  <phoneticPr fontId="47" type="noConversion"/>
  <printOptions horizontalCentered="1"/>
  <pageMargins left="0.25" right="0.25" top="0.75" bottom="0.75" header="0.3" footer="0.3"/>
  <pageSetup paperSize="9" pageOrder="overThenDown" orientation="landscape" horizontalDpi="200" verticalDpi="200" r:id="rId1"/>
  <headerFooter>
    <oddHeader>&amp;C&amp;A</oddHeader>
    <oddFooter>&amp;C頁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heetViews>
  <sheetFormatPr defaultRowHeight="16.2"/>
  <cols>
    <col min="1" max="1" width="7.77734375" customWidth="1"/>
    <col min="2" max="2" width="15" customWidth="1"/>
    <col min="3" max="3" width="13.109375" customWidth="1"/>
    <col min="4" max="4" width="21.77734375" customWidth="1"/>
    <col min="5" max="5" width="9.88671875" bestFit="1" customWidth="1"/>
    <col min="6" max="7" width="14.44140625" bestFit="1" customWidth="1"/>
    <col min="8" max="8" width="24.6640625" customWidth="1"/>
  </cols>
  <sheetData>
    <row r="1" spans="1:8" ht="24.6">
      <c r="A1" s="34" t="s">
        <v>74</v>
      </c>
      <c r="B1" s="97" t="str">
        <f>IndustryMain!D1</f>
        <v>第        號</v>
      </c>
      <c r="C1" s="97"/>
      <c r="D1" s="92" t="s">
        <v>574</v>
      </c>
      <c r="E1" s="92"/>
      <c r="F1" s="92"/>
      <c r="G1" s="92"/>
      <c r="H1" s="92"/>
    </row>
    <row r="2" spans="1:8" ht="48.6">
      <c r="A2" s="35" t="s">
        <v>58</v>
      </c>
      <c r="B2" s="36" t="s">
        <v>75</v>
      </c>
      <c r="C2" s="35" t="s">
        <v>76</v>
      </c>
      <c r="D2" s="35" t="s">
        <v>77</v>
      </c>
      <c r="E2" s="37" t="s">
        <v>78</v>
      </c>
      <c r="F2" s="37" t="s">
        <v>79</v>
      </c>
      <c r="G2" s="37" t="s">
        <v>80</v>
      </c>
      <c r="H2" s="35" t="s">
        <v>24</v>
      </c>
    </row>
    <row r="3" spans="1:8">
      <c r="A3" s="38"/>
      <c r="B3" s="23"/>
      <c r="C3" s="23"/>
      <c r="D3" s="23"/>
      <c r="E3" s="39"/>
      <c r="F3" s="39"/>
      <c r="G3" s="40"/>
      <c r="H3" s="23"/>
    </row>
    <row r="4" spans="1:8" ht="19.8">
      <c r="A4" s="98" t="s">
        <v>69</v>
      </c>
      <c r="B4" s="98"/>
      <c r="C4" s="98"/>
      <c r="D4" s="98"/>
      <c r="E4" s="98"/>
      <c r="F4" s="98"/>
      <c r="G4" s="98"/>
      <c r="H4" s="98"/>
    </row>
    <row r="5" spans="1:8">
      <c r="A5" s="41" t="s">
        <v>32</v>
      </c>
      <c r="B5" s="95" t="s">
        <v>81</v>
      </c>
      <c r="C5" s="95"/>
      <c r="D5" s="95"/>
      <c r="E5" s="95"/>
      <c r="F5" s="95"/>
      <c r="G5" s="95"/>
      <c r="H5" s="95"/>
    </row>
    <row r="6" spans="1:8">
      <c r="A6" s="41" t="s">
        <v>43</v>
      </c>
      <c r="B6" s="95" t="s">
        <v>82</v>
      </c>
      <c r="C6" s="95"/>
      <c r="D6" s="95"/>
      <c r="E6" s="95"/>
      <c r="F6" s="95"/>
      <c r="G6" s="95"/>
      <c r="H6" s="95"/>
    </row>
    <row r="7" spans="1:8">
      <c r="A7" s="41" t="s">
        <v>45</v>
      </c>
      <c r="B7" s="95" t="s">
        <v>83</v>
      </c>
      <c r="C7" s="95"/>
      <c r="D7" s="95"/>
      <c r="E7" s="95"/>
      <c r="F7" s="95"/>
      <c r="G7" s="95"/>
      <c r="H7" s="95"/>
    </row>
    <row r="8" spans="1:8">
      <c r="A8" s="41" t="s">
        <v>47</v>
      </c>
      <c r="B8" s="95" t="s">
        <v>84</v>
      </c>
      <c r="C8" s="95"/>
      <c r="D8" s="95"/>
      <c r="E8" s="95"/>
      <c r="F8" s="95"/>
      <c r="G8" s="95"/>
      <c r="H8" s="95"/>
    </row>
    <row r="9" spans="1:8">
      <c r="A9" s="41" t="s">
        <v>49</v>
      </c>
      <c r="B9" s="95" t="s">
        <v>85</v>
      </c>
      <c r="C9" s="95"/>
      <c r="D9" s="95"/>
      <c r="E9" s="95"/>
      <c r="F9" s="95"/>
      <c r="G9" s="95"/>
      <c r="H9" s="95"/>
    </row>
    <row r="10" spans="1:8">
      <c r="A10" s="41" t="s">
        <v>51</v>
      </c>
      <c r="B10" s="95" t="s">
        <v>86</v>
      </c>
      <c r="C10" s="95"/>
      <c r="D10" s="95"/>
      <c r="E10" s="95"/>
      <c r="F10" s="95"/>
      <c r="G10" s="95"/>
      <c r="H10" s="95"/>
    </row>
    <row r="11" spans="1:8">
      <c r="A11" s="41" t="s">
        <v>53</v>
      </c>
      <c r="B11" s="95" t="s">
        <v>87</v>
      </c>
      <c r="C11" s="95"/>
      <c r="D11" s="95"/>
      <c r="E11" s="95"/>
      <c r="F11" s="95"/>
      <c r="G11" s="95"/>
      <c r="H11" s="95"/>
    </row>
    <row r="12" spans="1:8">
      <c r="A12" s="42" t="s">
        <v>55</v>
      </c>
      <c r="B12" s="96" t="s">
        <v>88</v>
      </c>
      <c r="C12" s="96"/>
      <c r="D12" s="96"/>
      <c r="E12" s="96"/>
      <c r="F12" s="96"/>
      <c r="G12" s="96"/>
      <c r="H12" s="96"/>
    </row>
  </sheetData>
  <mergeCells count="11">
    <mergeCell ref="B7:H7"/>
    <mergeCell ref="B1:C1"/>
    <mergeCell ref="D1:H1"/>
    <mergeCell ref="A4:H4"/>
    <mergeCell ref="B5:H5"/>
    <mergeCell ref="B6:H6"/>
    <mergeCell ref="B8:H8"/>
    <mergeCell ref="B9:H9"/>
    <mergeCell ref="B10:H10"/>
    <mergeCell ref="B11:H11"/>
    <mergeCell ref="B12:H12"/>
  </mergeCells>
  <phoneticPr fontId="47" type="noConversion"/>
  <pageMargins left="0" right="0" top="0.39370078740157477" bottom="0.39370078740157477" header="0" footer="0"/>
  <pageSetup paperSize="9" scale="80" fitToWidth="0" fitToHeight="0" pageOrder="overThenDown" orientation="portrait" horizontalDpi="200" verticalDpi="200" r:id="rId1"/>
  <headerFooter>
    <oddHeader>&amp;C&amp;A</oddHeader>
    <oddFooter>&amp;C頁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view="pageBreakPreview" zoomScaleNormal="100" zoomScaleSheetLayoutView="100" workbookViewId="0">
      <selection sqref="A1:B1"/>
    </sheetView>
  </sheetViews>
  <sheetFormatPr defaultRowHeight="16.2"/>
  <cols>
    <col min="1" max="1" width="8.6640625" customWidth="1"/>
    <col min="2" max="5" width="7.77734375" customWidth="1"/>
    <col min="6" max="17" width="7.21875" customWidth="1"/>
    <col min="18" max="18" width="7.77734375" customWidth="1"/>
  </cols>
  <sheetData>
    <row r="1" spans="1:18" ht="24.6">
      <c r="A1" s="106" t="s">
        <v>89</v>
      </c>
      <c r="B1" s="106"/>
      <c r="C1" s="107" t="str">
        <f>IndustryMain!D1</f>
        <v>第        號</v>
      </c>
      <c r="D1" s="107"/>
      <c r="E1" s="108" t="s">
        <v>576</v>
      </c>
      <c r="F1" s="109"/>
      <c r="G1" s="109"/>
      <c r="H1" s="109"/>
      <c r="I1" s="109"/>
      <c r="J1" s="109"/>
      <c r="K1" s="109"/>
      <c r="L1" s="109"/>
      <c r="M1" s="109"/>
      <c r="N1" s="44"/>
      <c r="O1" s="110" t="s">
        <v>90</v>
      </c>
      <c r="P1" s="110"/>
      <c r="Q1" s="110" t="s">
        <v>91</v>
      </c>
      <c r="R1" s="110"/>
    </row>
    <row r="2" spans="1:18" ht="24.6">
      <c r="A2" s="111" t="s">
        <v>570</v>
      </c>
      <c r="B2" s="111"/>
      <c r="C2" s="45"/>
      <c r="D2" s="46" t="s">
        <v>93</v>
      </c>
      <c r="E2" s="43"/>
      <c r="F2" s="43"/>
      <c r="G2" s="43"/>
      <c r="H2" s="43"/>
      <c r="I2" s="43"/>
      <c r="J2" s="43"/>
      <c r="K2" s="43"/>
      <c r="L2" s="43"/>
      <c r="M2" s="43"/>
      <c r="N2" s="44"/>
      <c r="O2" s="112"/>
      <c r="P2" s="112"/>
      <c r="Q2" s="112"/>
      <c r="R2" s="112"/>
    </row>
    <row r="3" spans="1:18" ht="32.4">
      <c r="A3" s="47" t="s">
        <v>94</v>
      </c>
      <c r="B3" s="113" t="s">
        <v>95</v>
      </c>
      <c r="C3" s="113"/>
      <c r="D3" s="4" t="s">
        <v>96</v>
      </c>
      <c r="E3" s="4" t="s">
        <v>97</v>
      </c>
      <c r="F3" s="4" t="s">
        <v>98</v>
      </c>
      <c r="G3" s="4" t="s">
        <v>99</v>
      </c>
      <c r="H3" s="4" t="s">
        <v>100</v>
      </c>
      <c r="I3" s="4" t="s">
        <v>101</v>
      </c>
      <c r="J3" s="4" t="s">
        <v>102</v>
      </c>
      <c r="K3" s="4" t="s">
        <v>103</v>
      </c>
      <c r="L3" s="4" t="s">
        <v>104</v>
      </c>
      <c r="M3" s="4" t="s">
        <v>105</v>
      </c>
      <c r="N3" s="4" t="s">
        <v>106</v>
      </c>
      <c r="O3" s="4" t="s">
        <v>107</v>
      </c>
      <c r="P3" s="4" t="s">
        <v>108</v>
      </c>
      <c r="Q3" s="4" t="s">
        <v>109</v>
      </c>
      <c r="R3" s="21" t="s">
        <v>24</v>
      </c>
    </row>
    <row r="4" spans="1:18" ht="32.4">
      <c r="A4" s="99"/>
      <c r="B4" s="100"/>
      <c r="C4" s="100"/>
      <c r="D4" s="101">
        <f>COUNTIF('WaterRecord-2'!B:B,B4)</f>
        <v>0</v>
      </c>
      <c r="E4" s="48" t="s">
        <v>110</v>
      </c>
      <c r="F4" s="49">
        <f>SUMPRODUCT(('WaterRecord-2'!$B$5:$B$9841=$B4)*'WaterRecord-2'!E$5:E$9841)</f>
        <v>0</v>
      </c>
      <c r="G4" s="49">
        <f>SUMPRODUCT(('WaterRecord-2'!$B$5:$B$9841=$B4)*'WaterRecord-2'!F$5:F$9841)</f>
        <v>0</v>
      </c>
      <c r="H4" s="49">
        <f>SUMPRODUCT(('WaterRecord-2'!$B$5:$B$9841=$B4)*'WaterRecord-2'!G$5:G$9841)</f>
        <v>0</v>
      </c>
      <c r="I4" s="49">
        <f>SUMPRODUCT(('WaterRecord-2'!$B$5:$B$9841=$B4)*'WaterRecord-2'!H$5:H$9841)</f>
        <v>0</v>
      </c>
      <c r="J4" s="49">
        <f>SUMPRODUCT(('WaterRecord-2'!$B$5:$B$9841=$B4)*'WaterRecord-2'!I$5:I$9841)</f>
        <v>0</v>
      </c>
      <c r="K4" s="49">
        <f>SUMPRODUCT(('WaterRecord-2'!$B$5:$B$9841=$B4)*'WaterRecord-2'!J$5:J$9841)</f>
        <v>0</v>
      </c>
      <c r="L4" s="49">
        <f>SUMPRODUCT(('WaterRecord-2'!$B$5:$B$9841=$B4)*'WaterRecord-2'!K$5:K$9841)</f>
        <v>0</v>
      </c>
      <c r="M4" s="49">
        <f>SUMPRODUCT(('WaterRecord-2'!$B$5:$B$9841=$B4)*'WaterRecord-2'!L$5:L$9841)</f>
        <v>0</v>
      </c>
      <c r="N4" s="49">
        <f>SUMPRODUCT(('WaterRecord-2'!$B$5:$B$9841=$B4)*'WaterRecord-2'!M$5:M$9841)</f>
        <v>0</v>
      </c>
      <c r="O4" s="49">
        <f>SUMPRODUCT(('WaterRecord-2'!$B$5:$B$9841=$B4)*'WaterRecord-2'!N$5:N$9841)</f>
        <v>0</v>
      </c>
      <c r="P4" s="49">
        <f>SUMPRODUCT(('WaterRecord-2'!$B$5:$B$9841=$B4)*'WaterRecord-2'!O$5:O$9841)</f>
        <v>0</v>
      </c>
      <c r="Q4" s="49">
        <f>SUMPRODUCT(('WaterRecord-2'!$B$5:$B$9841=$B4)*'WaterRecord-2'!P$5:P$9841)</f>
        <v>0</v>
      </c>
      <c r="R4" s="102"/>
    </row>
    <row r="5" spans="1:18" ht="31.8">
      <c r="A5" s="99"/>
      <c r="B5" s="100"/>
      <c r="C5" s="100"/>
      <c r="D5" s="101"/>
      <c r="E5" s="50" t="s">
        <v>111</v>
      </c>
      <c r="F5" s="51">
        <f>ROUND(F4/31/24/60/60,4)/(1-'WaterRecord-2'!$N$2)/(1-'WaterRecord-2'!$P$2)</f>
        <v>0</v>
      </c>
      <c r="G5" s="51">
        <f>ROUND(G4/28/24/60/60,4)/(1-'WaterRecord-2'!$N$2)/(1-'WaterRecord-2'!$P$2)</f>
        <v>0</v>
      </c>
      <c r="H5" s="51">
        <f>ROUND(H4/31/24/60/60,4)/(1-'WaterRecord-2'!$N$2)/(1-'WaterRecord-2'!$P$2)</f>
        <v>0</v>
      </c>
      <c r="I5" s="51">
        <f>ROUND(I4/30/24/60/60,4)/(1-'WaterRecord-2'!$N$2)/(1-'WaterRecord-2'!$P$2)</f>
        <v>0</v>
      </c>
      <c r="J5" s="51">
        <f>ROUND(J4/31/24/60/60,4)/(1-'WaterRecord-2'!$N$2)/(1-'WaterRecord-2'!$P$2)</f>
        <v>0</v>
      </c>
      <c r="K5" s="51">
        <f>ROUND(K4/30/24/60/60,4)/(1-'WaterRecord-2'!$N$2)/(1-'WaterRecord-2'!$P$2)</f>
        <v>0</v>
      </c>
      <c r="L5" s="51">
        <f>ROUND(L4/31/24/60/60,4)/(1-'WaterRecord-2'!$N$2)/(1-'WaterRecord-2'!$P$2)</f>
        <v>0</v>
      </c>
      <c r="M5" s="51">
        <f>ROUND(M4/31/24/60/60,4)/(1-'WaterRecord-2'!$N$2)/(1-'WaterRecord-2'!$P$2)</f>
        <v>0</v>
      </c>
      <c r="N5" s="51">
        <f>ROUND(N4/30/24/60/60,4)/(1-'WaterRecord-2'!$N$2)/(1-'WaterRecord-2'!$P$2)</f>
        <v>0</v>
      </c>
      <c r="O5" s="51">
        <f>ROUND(O4/31/24/60/60,4)/(1-'WaterRecord-2'!$N$2)/(1-'WaterRecord-2'!$P$2)</f>
        <v>0</v>
      </c>
      <c r="P5" s="51">
        <f>ROUND(P4/30/24/60/60,4)/(1-'WaterRecord-2'!$N$2)/(1-'WaterRecord-2'!$P$2)</f>
        <v>0</v>
      </c>
      <c r="Q5" s="51">
        <f>ROUND(Q4/31/24/60/60,4)/(1-'WaterRecord-2'!$N$2)/(1-'WaterRecord-2'!$P$2)</f>
        <v>0</v>
      </c>
      <c r="R5" s="102"/>
    </row>
    <row r="6" spans="1:18" ht="32.4">
      <c r="A6" s="99"/>
      <c r="B6" s="100"/>
      <c r="C6" s="100"/>
      <c r="D6" s="101">
        <f>COUNTIF('WaterRecord-2'!B:B,B6)</f>
        <v>0</v>
      </c>
      <c r="E6" s="48" t="s">
        <v>110</v>
      </c>
      <c r="F6" s="49">
        <f>SUMPRODUCT(('WaterRecord-2'!$B$5:$B$9841=$B6)*'WaterRecord-2'!E$5:E$9841)</f>
        <v>0</v>
      </c>
      <c r="G6" s="49">
        <f>SUMPRODUCT(('WaterRecord-2'!$B$5:$B$9841=$B6)*'WaterRecord-2'!F$5:F$9841)</f>
        <v>0</v>
      </c>
      <c r="H6" s="49">
        <f>SUMPRODUCT(('WaterRecord-2'!$B$5:$B$9841=$B6)*'WaterRecord-2'!G$5:G$9841)</f>
        <v>0</v>
      </c>
      <c r="I6" s="49">
        <f>SUMPRODUCT(('WaterRecord-2'!$B$5:$B$9841=$B6)*'WaterRecord-2'!H$5:H$9841)</f>
        <v>0</v>
      </c>
      <c r="J6" s="49">
        <f>SUMPRODUCT(('WaterRecord-2'!$B$5:$B$9841=$B6)*'WaterRecord-2'!I$5:I$9841)</f>
        <v>0</v>
      </c>
      <c r="K6" s="49">
        <f>SUMPRODUCT(('WaterRecord-2'!$B$5:$B$9841=$B6)*'WaterRecord-2'!J$5:J$9841)</f>
        <v>0</v>
      </c>
      <c r="L6" s="49">
        <f>SUMPRODUCT(('WaterRecord-2'!$B$5:$B$9841=$B6)*'WaterRecord-2'!K$5:K$9841)</f>
        <v>0</v>
      </c>
      <c r="M6" s="49">
        <f>SUMPRODUCT(('WaterRecord-2'!$B$5:$B$9841=$B6)*'WaterRecord-2'!L$5:L$9841)</f>
        <v>0</v>
      </c>
      <c r="N6" s="49">
        <f>SUMPRODUCT(('WaterRecord-2'!$B$5:$B$9841=$B6)*'WaterRecord-2'!M$5:M$9841)</f>
        <v>0</v>
      </c>
      <c r="O6" s="49">
        <f>SUMPRODUCT(('WaterRecord-2'!$B$5:$B$9841=$B6)*'WaterRecord-2'!N$5:N$9841)</f>
        <v>0</v>
      </c>
      <c r="P6" s="49">
        <f>SUMPRODUCT(('WaterRecord-2'!$B$5:$B$9841=$B6)*'WaterRecord-2'!O$5:O$9841)</f>
        <v>0</v>
      </c>
      <c r="Q6" s="49">
        <f>SUMPRODUCT(('WaterRecord-2'!$B$5:$B$9841=$B6)*'WaterRecord-2'!P$5:P$9841)</f>
        <v>0</v>
      </c>
      <c r="R6" s="102"/>
    </row>
    <row r="7" spans="1:18" ht="31.8">
      <c r="A7" s="99"/>
      <c r="B7" s="100"/>
      <c r="C7" s="100"/>
      <c r="D7" s="101"/>
      <c r="E7" s="50" t="s">
        <v>111</v>
      </c>
      <c r="F7" s="51">
        <f>ROUND(F6/31/24/60/60,4)/(1-'WaterRecord-2'!$N$2)/(1-'WaterRecord-2'!$P$2)</f>
        <v>0</v>
      </c>
      <c r="G7" s="51">
        <f>ROUND(G6/28/24/60/60,4)/(1-'WaterRecord-2'!$N$2)/(1-'WaterRecord-2'!$P$2)</f>
        <v>0</v>
      </c>
      <c r="H7" s="51">
        <f>ROUND(H6/31/24/60/60,4)/(1-'WaterRecord-2'!$N$2)/(1-'WaterRecord-2'!$P$2)</f>
        <v>0</v>
      </c>
      <c r="I7" s="51">
        <f>ROUND(I6/30/24/60/60,4)/(1-'WaterRecord-2'!$N$2)/(1-'WaterRecord-2'!$P$2)</f>
        <v>0</v>
      </c>
      <c r="J7" s="51">
        <f>ROUND(J6/31/24/60/60,4)/(1-'WaterRecord-2'!$N$2)/(1-'WaterRecord-2'!$P$2)</f>
        <v>0</v>
      </c>
      <c r="K7" s="51">
        <f>ROUND(K6/30/24/60/60,4)/(1-'WaterRecord-2'!$N$2)/(1-'WaterRecord-2'!$P$2)</f>
        <v>0</v>
      </c>
      <c r="L7" s="51">
        <f>ROUND(L6/31/24/60/60,4)/(1-'WaterRecord-2'!$N$2)/(1-'WaterRecord-2'!$P$2)</f>
        <v>0</v>
      </c>
      <c r="M7" s="51">
        <f>ROUND(M6/31/24/60/60,4)/(1-'WaterRecord-2'!$N$2)/(1-'WaterRecord-2'!$P$2)</f>
        <v>0</v>
      </c>
      <c r="N7" s="51">
        <f>ROUND(N6/30/24/60/60,4)/(1-'WaterRecord-2'!$N$2)/(1-'WaterRecord-2'!$P$2)</f>
        <v>0</v>
      </c>
      <c r="O7" s="51">
        <f>ROUND(O6/31/24/60/60,4)/(1-'WaterRecord-2'!$N$2)/(1-'WaterRecord-2'!$P$2)</f>
        <v>0</v>
      </c>
      <c r="P7" s="51">
        <f>ROUND(P6/30/24/60/60,4)/(1-'WaterRecord-2'!$N$2)/(1-'WaterRecord-2'!$P$2)</f>
        <v>0</v>
      </c>
      <c r="Q7" s="51">
        <f>ROUND(Q6/31/24/60/60,4)/(1-'WaterRecord-2'!$N$2)/(1-'WaterRecord-2'!$P$2)</f>
        <v>0</v>
      </c>
      <c r="R7" s="102"/>
    </row>
    <row r="8" spans="1:18" ht="32.4">
      <c r="A8" s="99"/>
      <c r="B8" s="100"/>
      <c r="C8" s="100"/>
      <c r="D8" s="101">
        <f>COUNTIF('WaterRecord-2'!B:B,B8)</f>
        <v>0</v>
      </c>
      <c r="E8" s="48" t="s">
        <v>110</v>
      </c>
      <c r="F8" s="49">
        <f>SUMPRODUCT(('WaterRecord-2'!$B$5:$B$9841=$B8)*'WaterRecord-2'!E$5:E$9841)</f>
        <v>0</v>
      </c>
      <c r="G8" s="49">
        <f>SUMPRODUCT(('WaterRecord-2'!$B$5:$B$9841=$B8)*'WaterRecord-2'!F$5:F$9841)</f>
        <v>0</v>
      </c>
      <c r="H8" s="49">
        <f>SUMPRODUCT(('WaterRecord-2'!$B$5:$B$9841=$B8)*'WaterRecord-2'!G$5:G$9841)</f>
        <v>0</v>
      </c>
      <c r="I8" s="49">
        <f>SUMPRODUCT(('WaterRecord-2'!$B$5:$B$9841=$B8)*'WaterRecord-2'!H$5:H$9841)</f>
        <v>0</v>
      </c>
      <c r="J8" s="49">
        <f>SUMPRODUCT(('WaterRecord-2'!$B$5:$B$9841=$B8)*'WaterRecord-2'!I$5:I$9841)</f>
        <v>0</v>
      </c>
      <c r="K8" s="49">
        <f>SUMPRODUCT(('WaterRecord-2'!$B$5:$B$9841=$B8)*'WaterRecord-2'!J$5:J$9841)</f>
        <v>0</v>
      </c>
      <c r="L8" s="49">
        <f>SUMPRODUCT(('WaterRecord-2'!$B$5:$B$9841=$B8)*'WaterRecord-2'!K$5:K$9841)</f>
        <v>0</v>
      </c>
      <c r="M8" s="49">
        <f>SUMPRODUCT(('WaterRecord-2'!$B$5:$B$9841=$B8)*'WaterRecord-2'!L$5:L$9841)</f>
        <v>0</v>
      </c>
      <c r="N8" s="49">
        <f>SUMPRODUCT(('WaterRecord-2'!$B$5:$B$9841=$B8)*'WaterRecord-2'!M$5:M$9841)</f>
        <v>0</v>
      </c>
      <c r="O8" s="49">
        <f>SUMPRODUCT(('WaterRecord-2'!$B$5:$B$9841=$B8)*'WaterRecord-2'!N$5:N$9841)</f>
        <v>0</v>
      </c>
      <c r="P8" s="49">
        <f>SUMPRODUCT(('WaterRecord-2'!$B$5:$B$9841=$B8)*'WaterRecord-2'!O$5:O$9841)</f>
        <v>0</v>
      </c>
      <c r="Q8" s="49">
        <f>SUMPRODUCT(('WaterRecord-2'!$B$5:$B$9841=$B8)*'WaterRecord-2'!P$5:P$9841)</f>
        <v>0</v>
      </c>
      <c r="R8" s="102"/>
    </row>
    <row r="9" spans="1:18" ht="31.8">
      <c r="A9" s="99"/>
      <c r="B9" s="100"/>
      <c r="C9" s="100"/>
      <c r="D9" s="101"/>
      <c r="E9" s="50" t="s">
        <v>111</v>
      </c>
      <c r="F9" s="51">
        <f>ROUND(F8/31/24/60/60,4)/(1-'WaterRecord-2'!$N$2)/(1-'WaterRecord-2'!$P$2)</f>
        <v>0</v>
      </c>
      <c r="G9" s="51">
        <f>ROUND(G8/28/24/60/60,4)/(1-'WaterRecord-2'!$N$2)/(1-'WaterRecord-2'!$P$2)</f>
        <v>0</v>
      </c>
      <c r="H9" s="51">
        <f>ROUND(H8/31/24/60/60,4)/(1-'WaterRecord-2'!$N$2)/(1-'WaterRecord-2'!$P$2)</f>
        <v>0</v>
      </c>
      <c r="I9" s="51">
        <f>ROUND(I8/30/24/60/60,4)/(1-'WaterRecord-2'!$N$2)/(1-'WaterRecord-2'!$P$2)</f>
        <v>0</v>
      </c>
      <c r="J9" s="51">
        <f>ROUND(J8/31/24/60/60,4)/(1-'WaterRecord-2'!$N$2)/(1-'WaterRecord-2'!$P$2)</f>
        <v>0</v>
      </c>
      <c r="K9" s="51">
        <f>ROUND(K8/30/24/60/60,4)/(1-'WaterRecord-2'!$N$2)/(1-'WaterRecord-2'!$P$2)</f>
        <v>0</v>
      </c>
      <c r="L9" s="51">
        <f>ROUND(L8/31/24/60/60,4)/(1-'WaterRecord-2'!$N$2)/(1-'WaterRecord-2'!$P$2)</f>
        <v>0</v>
      </c>
      <c r="M9" s="51">
        <f>ROUND(M8/31/24/60/60,4)/(1-'WaterRecord-2'!$N$2)/(1-'WaterRecord-2'!$P$2)</f>
        <v>0</v>
      </c>
      <c r="N9" s="51">
        <f>ROUND(N8/30/24/60/60,4)/(1-'WaterRecord-2'!$N$2)/(1-'WaterRecord-2'!$P$2)</f>
        <v>0</v>
      </c>
      <c r="O9" s="51">
        <f>ROUND(O8/31/24/60/60,4)/(1-'WaterRecord-2'!$N$2)/(1-'WaterRecord-2'!$P$2)</f>
        <v>0</v>
      </c>
      <c r="P9" s="51">
        <f>ROUND(P8/30/24/60/60,4)/(1-'WaterRecord-2'!$N$2)/(1-'WaterRecord-2'!$P$2)</f>
        <v>0</v>
      </c>
      <c r="Q9" s="51">
        <f>ROUND(Q8/31/24/60/60,4)/(1-'WaterRecord-2'!$N$2)/(1-'WaterRecord-2'!$P$2)</f>
        <v>0</v>
      </c>
      <c r="R9" s="102"/>
    </row>
    <row r="10" spans="1:18" ht="32.4">
      <c r="A10" s="99"/>
      <c r="B10" s="100"/>
      <c r="C10" s="100"/>
      <c r="D10" s="101">
        <f>COUNTIF('WaterRecord-2'!B:B,B10)</f>
        <v>0</v>
      </c>
      <c r="E10" s="48" t="s">
        <v>110</v>
      </c>
      <c r="F10" s="49">
        <f>SUMPRODUCT(('WaterRecord-2'!$B$5:$B$9841=$B10)*'WaterRecord-2'!E$5:E$9841)</f>
        <v>0</v>
      </c>
      <c r="G10" s="49">
        <f>SUMPRODUCT(('WaterRecord-2'!$B$5:$B$9841=$B10)*'WaterRecord-2'!F$5:F$9841)</f>
        <v>0</v>
      </c>
      <c r="H10" s="49">
        <f>SUMPRODUCT(('WaterRecord-2'!$B$5:$B$9841=$B10)*'WaterRecord-2'!G$5:G$9841)</f>
        <v>0</v>
      </c>
      <c r="I10" s="49">
        <f>SUMPRODUCT(('WaterRecord-2'!$B$5:$B$9841=$B10)*'WaterRecord-2'!H$5:H$9841)</f>
        <v>0</v>
      </c>
      <c r="J10" s="49">
        <f>SUMPRODUCT(('WaterRecord-2'!$B$5:$B$9841=$B10)*'WaterRecord-2'!I$5:I$9841)</f>
        <v>0</v>
      </c>
      <c r="K10" s="49">
        <f>SUMPRODUCT(('WaterRecord-2'!$B$5:$B$9841=$B10)*'WaterRecord-2'!J$5:J$9841)</f>
        <v>0</v>
      </c>
      <c r="L10" s="49">
        <f>SUMPRODUCT(('WaterRecord-2'!$B$5:$B$9841=$B10)*'WaterRecord-2'!K$5:K$9841)</f>
        <v>0</v>
      </c>
      <c r="M10" s="49">
        <f>SUMPRODUCT(('WaterRecord-2'!$B$5:$B$9841=$B10)*'WaterRecord-2'!L$5:L$9841)</f>
        <v>0</v>
      </c>
      <c r="N10" s="49">
        <f>SUMPRODUCT(('WaterRecord-2'!$B$5:$B$9841=$B10)*'WaterRecord-2'!M$5:M$9841)</f>
        <v>0</v>
      </c>
      <c r="O10" s="49">
        <f>SUMPRODUCT(('WaterRecord-2'!$B$5:$B$9841=$B10)*'WaterRecord-2'!N$5:N$9841)</f>
        <v>0</v>
      </c>
      <c r="P10" s="49">
        <f>SUMPRODUCT(('WaterRecord-2'!$B$5:$B$9841=$B10)*'WaterRecord-2'!O$5:O$9841)</f>
        <v>0</v>
      </c>
      <c r="Q10" s="49">
        <f>SUMPRODUCT(('WaterRecord-2'!$B$5:$B$9841=$B10)*'WaterRecord-2'!P$5:P$9841)</f>
        <v>0</v>
      </c>
      <c r="R10" s="102"/>
    </row>
    <row r="11" spans="1:18" ht="31.8">
      <c r="A11" s="99"/>
      <c r="B11" s="100"/>
      <c r="C11" s="100"/>
      <c r="D11" s="101"/>
      <c r="E11" s="50" t="s">
        <v>111</v>
      </c>
      <c r="F11" s="51">
        <f>ROUND(F10/31/24/60/60,4)/(1-'WaterRecord-2'!$N$2)/(1-'WaterRecord-2'!$P$2)</f>
        <v>0</v>
      </c>
      <c r="G11" s="51">
        <f>ROUND(G10/28/24/60/60,4)/(1-'WaterRecord-2'!$N$2)/(1-'WaterRecord-2'!$P$2)</f>
        <v>0</v>
      </c>
      <c r="H11" s="51">
        <f>ROUND(H10/31/24/60/60,4)/(1-'WaterRecord-2'!$N$2)/(1-'WaterRecord-2'!$P$2)</f>
        <v>0</v>
      </c>
      <c r="I11" s="51">
        <f>ROUND(I10/30/24/60/60,4)/(1-'WaterRecord-2'!$N$2)/(1-'WaterRecord-2'!$P$2)</f>
        <v>0</v>
      </c>
      <c r="J11" s="51">
        <f>ROUND(J10/31/24/60/60,4)/(1-'WaterRecord-2'!$N$2)/(1-'WaterRecord-2'!$P$2)</f>
        <v>0</v>
      </c>
      <c r="K11" s="51">
        <f>ROUND(K10/30/24/60/60,4)/(1-'WaterRecord-2'!$N$2)/(1-'WaterRecord-2'!$P$2)</f>
        <v>0</v>
      </c>
      <c r="L11" s="51">
        <f>ROUND(L10/31/24/60/60,4)/(1-'WaterRecord-2'!$N$2)/(1-'WaterRecord-2'!$P$2)</f>
        <v>0</v>
      </c>
      <c r="M11" s="51">
        <f>ROUND(M10/31/24/60/60,4)/(1-'WaterRecord-2'!$N$2)/(1-'WaterRecord-2'!$P$2)</f>
        <v>0</v>
      </c>
      <c r="N11" s="51">
        <f>ROUND(N10/30/24/60/60,4)/(1-'WaterRecord-2'!$N$2)/(1-'WaterRecord-2'!$P$2)</f>
        <v>0</v>
      </c>
      <c r="O11" s="51">
        <f>ROUND(O10/31/24/60/60,4)/(1-'WaterRecord-2'!$N$2)/(1-'WaterRecord-2'!$P$2)</f>
        <v>0</v>
      </c>
      <c r="P11" s="51">
        <f>ROUND(P10/30/24/60/60,4)/(1-'WaterRecord-2'!$N$2)/(1-'WaterRecord-2'!$P$2)</f>
        <v>0</v>
      </c>
      <c r="Q11" s="51">
        <f>ROUND(Q10/31/24/60/60,4)/(1-'WaterRecord-2'!$N$2)/(1-'WaterRecord-2'!$P$2)</f>
        <v>0</v>
      </c>
      <c r="R11" s="102"/>
    </row>
    <row r="12" spans="1:18" ht="32.4">
      <c r="A12" s="99"/>
      <c r="B12" s="104"/>
      <c r="C12" s="104"/>
      <c r="D12" s="101">
        <f>COUNTIF('WaterRecord-2'!B:B,B12)</f>
        <v>0</v>
      </c>
      <c r="E12" s="48" t="s">
        <v>110</v>
      </c>
      <c r="F12" s="49">
        <f>SUMPRODUCT(('WaterRecord-2'!$B$5:$B$9841=$B12)*'WaterRecord-2'!E$5:E$9841)</f>
        <v>0</v>
      </c>
      <c r="G12" s="49">
        <f>SUMPRODUCT(('WaterRecord-2'!$B$5:$B$9841=$B12)*'WaterRecord-2'!F$5:F$9841)</f>
        <v>0</v>
      </c>
      <c r="H12" s="49">
        <f>SUMPRODUCT(('WaterRecord-2'!$B$5:$B$9841=$B12)*'WaterRecord-2'!G$5:G$9841)</f>
        <v>0</v>
      </c>
      <c r="I12" s="49">
        <f>SUMPRODUCT(('WaterRecord-2'!$B$5:$B$9841=$B12)*'WaterRecord-2'!H$5:H$9841)</f>
        <v>0</v>
      </c>
      <c r="J12" s="49">
        <f>SUMPRODUCT(('WaterRecord-2'!$B$5:$B$9841=$B12)*'WaterRecord-2'!I$5:I$9841)</f>
        <v>0</v>
      </c>
      <c r="K12" s="49">
        <f>SUMPRODUCT(('WaterRecord-2'!$B$5:$B$9841=$B12)*'WaterRecord-2'!J$5:J$9841)</f>
        <v>0</v>
      </c>
      <c r="L12" s="49">
        <f>SUMPRODUCT(('WaterRecord-2'!$B$5:$B$9841=$B12)*'WaterRecord-2'!K$5:K$9841)</f>
        <v>0</v>
      </c>
      <c r="M12" s="49">
        <f>SUMPRODUCT(('WaterRecord-2'!$B$5:$B$9841=$B12)*'WaterRecord-2'!L$5:L$9841)</f>
        <v>0</v>
      </c>
      <c r="N12" s="49">
        <f>SUMPRODUCT(('WaterRecord-2'!$B$5:$B$9841=$B12)*'WaterRecord-2'!M$5:M$9841)</f>
        <v>0</v>
      </c>
      <c r="O12" s="49">
        <f>SUMPRODUCT(('WaterRecord-2'!$B$5:$B$9841=$B12)*'WaterRecord-2'!N$5:N$9841)</f>
        <v>0</v>
      </c>
      <c r="P12" s="49">
        <f>SUMPRODUCT(('WaterRecord-2'!$B$5:$B$9841=$B12)*'WaterRecord-2'!O$5:O$9841)</f>
        <v>0</v>
      </c>
      <c r="Q12" s="49">
        <f>SUMPRODUCT(('WaterRecord-2'!$B$5:$B$9841=$B12)*'WaterRecord-2'!P$5:P$9841)</f>
        <v>0</v>
      </c>
      <c r="R12" s="102"/>
    </row>
    <row r="13" spans="1:18" ht="31.8">
      <c r="A13" s="99"/>
      <c r="B13" s="104"/>
      <c r="C13" s="104"/>
      <c r="D13" s="101"/>
      <c r="E13" s="50" t="s">
        <v>111</v>
      </c>
      <c r="F13" s="51">
        <f>ROUND(F12/31/24/60/60,4)/(1-'WaterRecord-2'!$N$2)/(1-'WaterRecord-2'!$P$2)</f>
        <v>0</v>
      </c>
      <c r="G13" s="51">
        <f>ROUND(G12/28/24/60/60,4)/(1-'WaterRecord-2'!$N$2)/(1-'WaterRecord-2'!$P$2)</f>
        <v>0</v>
      </c>
      <c r="H13" s="51">
        <f>ROUND(H12/31/24/60/60,4)/(1-'WaterRecord-2'!$N$2)/(1-'WaterRecord-2'!$P$2)</f>
        <v>0</v>
      </c>
      <c r="I13" s="51">
        <f>ROUND(I12/30/24/60/60,4)/(1-'WaterRecord-2'!$N$2)/(1-'WaterRecord-2'!$P$2)</f>
        <v>0</v>
      </c>
      <c r="J13" s="51">
        <f>ROUND(J12/31/24/60/60,4)/(1-'WaterRecord-2'!$N$2)/(1-'WaterRecord-2'!$P$2)</f>
        <v>0</v>
      </c>
      <c r="K13" s="51">
        <f>ROUND(K12/30/24/60/60,4)/(1-'WaterRecord-2'!$N$2)/(1-'WaterRecord-2'!$P$2)</f>
        <v>0</v>
      </c>
      <c r="L13" s="51">
        <f>ROUND(L12/31/24/60/60,4)/(1-'WaterRecord-2'!$N$2)/(1-'WaterRecord-2'!$P$2)</f>
        <v>0</v>
      </c>
      <c r="M13" s="51">
        <f>ROUND(M12/31/24/60/60,4)/(1-'WaterRecord-2'!$N$2)/(1-'WaterRecord-2'!$P$2)</f>
        <v>0</v>
      </c>
      <c r="N13" s="51">
        <f>ROUND(N12/30/24/60/60,4)/(1-'WaterRecord-2'!$N$2)/(1-'WaterRecord-2'!$P$2)</f>
        <v>0</v>
      </c>
      <c r="O13" s="51">
        <f>ROUND(O12/31/24/60/60,4)/(1-'WaterRecord-2'!$N$2)/(1-'WaterRecord-2'!$P$2)</f>
        <v>0</v>
      </c>
      <c r="P13" s="51">
        <f>ROUND(P12/30/24/60/60,4)/(1-'WaterRecord-2'!$N$2)/(1-'WaterRecord-2'!$P$2)</f>
        <v>0</v>
      </c>
      <c r="Q13" s="51">
        <f>ROUND(Q12/31/24/60/60,4)/(1-'WaterRecord-2'!$N$2)/(1-'WaterRecord-2'!$P$2)</f>
        <v>0</v>
      </c>
      <c r="R13" s="102"/>
    </row>
    <row r="14" spans="1:18">
      <c r="A14" s="103" t="s">
        <v>69</v>
      </c>
      <c r="B14" s="103"/>
      <c r="C14" s="103"/>
      <c r="D14" s="103"/>
      <c r="E14" s="103"/>
      <c r="F14" s="103"/>
      <c r="G14" s="103"/>
      <c r="H14" s="103"/>
      <c r="I14" s="103"/>
      <c r="J14" s="103"/>
      <c r="K14" s="103"/>
      <c r="L14" s="103"/>
      <c r="M14" s="103"/>
      <c r="N14" s="103"/>
      <c r="O14" s="103"/>
      <c r="P14" s="103"/>
      <c r="Q14" s="103"/>
      <c r="R14" s="103"/>
    </row>
    <row r="15" spans="1:18">
      <c r="A15" s="52" t="s">
        <v>32</v>
      </c>
      <c r="B15" s="105" t="s">
        <v>112</v>
      </c>
      <c r="C15" s="105"/>
      <c r="D15" s="105"/>
      <c r="E15" s="105"/>
      <c r="F15" s="105"/>
      <c r="G15" s="105"/>
      <c r="H15" s="105"/>
      <c r="I15" s="105"/>
      <c r="J15" s="105"/>
      <c r="K15" s="105"/>
      <c r="L15" s="105"/>
      <c r="M15" s="105"/>
      <c r="N15" s="105"/>
      <c r="O15" s="105"/>
      <c r="P15" s="105"/>
      <c r="Q15" s="105"/>
      <c r="R15" s="105"/>
    </row>
    <row r="16" spans="1:18">
      <c r="A16" s="52" t="s">
        <v>43</v>
      </c>
      <c r="B16" s="105" t="s">
        <v>113</v>
      </c>
      <c r="C16" s="105"/>
      <c r="D16" s="105"/>
      <c r="E16" s="105"/>
      <c r="F16" s="105"/>
      <c r="G16" s="105"/>
      <c r="H16" s="105"/>
      <c r="I16" s="105"/>
      <c r="J16" s="105"/>
      <c r="K16" s="105"/>
      <c r="L16" s="105"/>
      <c r="M16" s="105"/>
      <c r="N16" s="105"/>
      <c r="O16" s="105"/>
      <c r="P16" s="105"/>
      <c r="Q16" s="105"/>
      <c r="R16" s="105"/>
    </row>
    <row r="17" spans="1:18">
      <c r="A17" s="52" t="s">
        <v>45</v>
      </c>
      <c r="B17" s="103" t="s">
        <v>114</v>
      </c>
      <c r="C17" s="103"/>
      <c r="D17" s="103"/>
      <c r="E17" s="103"/>
      <c r="F17" s="103"/>
      <c r="G17" s="103"/>
      <c r="H17" s="103"/>
      <c r="I17" s="103"/>
      <c r="J17" s="103"/>
      <c r="K17" s="103"/>
      <c r="L17" s="103"/>
      <c r="M17" s="103"/>
      <c r="N17" s="103"/>
      <c r="O17" s="103"/>
      <c r="P17" s="103"/>
      <c r="Q17" s="103"/>
      <c r="R17" s="103"/>
    </row>
    <row r="18" spans="1:18">
      <c r="A18" s="52" t="s">
        <v>47</v>
      </c>
      <c r="B18" s="103" t="s">
        <v>115</v>
      </c>
      <c r="C18" s="103"/>
      <c r="D18" s="103"/>
      <c r="E18" s="103"/>
      <c r="F18" s="103"/>
      <c r="G18" s="103"/>
      <c r="H18" s="103"/>
      <c r="I18" s="103"/>
      <c r="J18" s="103"/>
      <c r="K18" s="103"/>
      <c r="L18" s="103"/>
      <c r="M18" s="103"/>
      <c r="N18" s="103"/>
      <c r="O18" s="103"/>
      <c r="P18" s="103"/>
      <c r="Q18" s="103"/>
      <c r="R18" s="103"/>
    </row>
    <row r="19" spans="1:18">
      <c r="A19" s="52" t="s">
        <v>49</v>
      </c>
      <c r="B19" s="103" t="s">
        <v>116</v>
      </c>
      <c r="C19" s="103"/>
      <c r="D19" s="103"/>
      <c r="E19" s="103"/>
      <c r="F19" s="103"/>
      <c r="G19" s="103"/>
      <c r="H19" s="103"/>
      <c r="I19" s="103"/>
      <c r="J19" s="103"/>
      <c r="K19" s="103"/>
      <c r="L19" s="103"/>
      <c r="M19" s="103"/>
      <c r="N19" s="103"/>
      <c r="O19" s="103"/>
      <c r="P19" s="103"/>
      <c r="Q19" s="103"/>
      <c r="R19" s="103"/>
    </row>
    <row r="20" spans="1:18">
      <c r="A20" s="52" t="s">
        <v>51</v>
      </c>
      <c r="B20" s="103" t="s">
        <v>117</v>
      </c>
      <c r="C20" s="103"/>
      <c r="D20" s="103"/>
      <c r="E20" s="103"/>
      <c r="F20" s="103"/>
      <c r="G20" s="103"/>
      <c r="H20" s="103"/>
      <c r="I20" s="103"/>
      <c r="J20" s="103"/>
      <c r="K20" s="103"/>
      <c r="L20" s="103"/>
      <c r="M20" s="103"/>
      <c r="N20" s="103"/>
      <c r="O20" s="103"/>
      <c r="P20" s="103"/>
      <c r="Q20" s="103"/>
      <c r="R20" s="103"/>
    </row>
    <row r="21" spans="1:18">
      <c r="A21" s="52" t="s">
        <v>53</v>
      </c>
      <c r="B21" s="103" t="s">
        <v>118</v>
      </c>
      <c r="C21" s="103"/>
      <c r="D21" s="103"/>
      <c r="E21" s="103"/>
      <c r="F21" s="103"/>
      <c r="G21" s="103"/>
      <c r="H21" s="103"/>
      <c r="I21" s="103"/>
      <c r="J21" s="103"/>
      <c r="K21" s="103"/>
      <c r="L21" s="103"/>
      <c r="M21" s="103"/>
      <c r="N21" s="103"/>
      <c r="O21" s="103"/>
      <c r="P21" s="103"/>
      <c r="Q21" s="103"/>
      <c r="R21" s="103"/>
    </row>
  </sheetData>
  <mergeCells count="37">
    <mergeCell ref="A2:B2"/>
    <mergeCell ref="O2:P2"/>
    <mergeCell ref="Q2:R2"/>
    <mergeCell ref="B3:C3"/>
    <mergeCell ref="A4:A5"/>
    <mergeCell ref="B4:C5"/>
    <mergeCell ref="D4:D5"/>
    <mergeCell ref="R4:R5"/>
    <mergeCell ref="A1:B1"/>
    <mergeCell ref="C1:D1"/>
    <mergeCell ref="E1:M1"/>
    <mergeCell ref="O1:P1"/>
    <mergeCell ref="Q1:R1"/>
    <mergeCell ref="A8:A9"/>
    <mergeCell ref="B8:C9"/>
    <mergeCell ref="D8:D9"/>
    <mergeCell ref="R8:R9"/>
    <mergeCell ref="A6:A7"/>
    <mergeCell ref="B6:C7"/>
    <mergeCell ref="D6:D7"/>
    <mergeCell ref="R6:R7"/>
    <mergeCell ref="A10:A11"/>
    <mergeCell ref="B10:C11"/>
    <mergeCell ref="D10:D11"/>
    <mergeCell ref="R10:R11"/>
    <mergeCell ref="B21:R21"/>
    <mergeCell ref="A12:A13"/>
    <mergeCell ref="B12:C13"/>
    <mergeCell ref="D12:D13"/>
    <mergeCell ref="R12:R13"/>
    <mergeCell ref="A14:R14"/>
    <mergeCell ref="B15:R15"/>
    <mergeCell ref="B16:R16"/>
    <mergeCell ref="B17:R17"/>
    <mergeCell ref="B18:R18"/>
    <mergeCell ref="B19:R19"/>
    <mergeCell ref="B20:R20"/>
  </mergeCells>
  <phoneticPr fontId="47" type="noConversion"/>
  <pageMargins left="0" right="0" top="0.39370078740157477" bottom="0.39370078740157477" header="0" footer="0"/>
  <pageSetup paperSize="9" scale="72" fitToWidth="0" fitToHeight="0" pageOrder="overThenDown" orientation="portrait" horizontalDpi="200" verticalDpi="200" r:id="rId1"/>
  <headerFooter>
    <oddHeader>&amp;C&amp;A</oddHeader>
    <oddFooter>&amp;C頁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Normal="100" zoomScaleSheetLayoutView="100" workbookViewId="0">
      <selection sqref="A1:B1"/>
    </sheetView>
  </sheetViews>
  <sheetFormatPr defaultRowHeight="16.2"/>
  <cols>
    <col min="1" max="1" width="7.77734375" customWidth="1"/>
    <col min="2" max="2" width="11.44140625" customWidth="1"/>
    <col min="3" max="3" width="20.109375" customWidth="1"/>
    <col min="4" max="4" width="6.44140625" customWidth="1"/>
    <col min="5" max="16" width="7.44140625" customWidth="1"/>
    <col min="17" max="17" width="7.77734375" customWidth="1"/>
  </cols>
  <sheetData>
    <row r="1" spans="1:17" ht="49.2">
      <c r="A1" s="114" t="s">
        <v>89</v>
      </c>
      <c r="B1" s="114"/>
      <c r="C1" s="53" t="str">
        <f>IndustryMain!D1</f>
        <v>第        號</v>
      </c>
      <c r="D1" s="109" t="s">
        <v>575</v>
      </c>
      <c r="E1" s="109"/>
      <c r="F1" s="109"/>
      <c r="G1" s="109"/>
      <c r="H1" s="109"/>
      <c r="I1" s="109"/>
      <c r="J1" s="109"/>
      <c r="K1" s="109"/>
      <c r="L1" s="109"/>
      <c r="M1" s="54"/>
      <c r="N1" s="115" t="s">
        <v>90</v>
      </c>
      <c r="O1" s="115"/>
      <c r="P1" s="110" t="s">
        <v>91</v>
      </c>
      <c r="Q1" s="110"/>
    </row>
    <row r="2" spans="1:17" s="78" customFormat="1">
      <c r="A2" s="116" t="s">
        <v>92</v>
      </c>
      <c r="B2" s="116"/>
      <c r="C2" s="75"/>
      <c r="D2" s="73" t="s">
        <v>93</v>
      </c>
      <c r="E2" s="76"/>
      <c r="F2" s="76"/>
      <c r="G2" s="76"/>
      <c r="H2" s="76"/>
      <c r="I2" s="76"/>
      <c r="J2" s="76"/>
      <c r="K2" s="76"/>
      <c r="L2" s="76"/>
      <c r="M2" s="77"/>
      <c r="N2" s="117"/>
      <c r="O2" s="117"/>
      <c r="P2" s="118"/>
      <c r="Q2" s="118"/>
    </row>
    <row r="3" spans="1:17" s="78" customFormat="1" ht="23.25" customHeight="1">
      <c r="A3" s="113" t="s">
        <v>119</v>
      </c>
      <c r="B3" s="113" t="s">
        <v>120</v>
      </c>
      <c r="C3" s="113" t="s">
        <v>121</v>
      </c>
      <c r="D3" s="113" t="s">
        <v>122</v>
      </c>
      <c r="E3" s="119" t="s">
        <v>571</v>
      </c>
      <c r="F3" s="119"/>
      <c r="G3" s="119"/>
      <c r="H3" s="119"/>
      <c r="I3" s="119"/>
      <c r="J3" s="119"/>
      <c r="K3" s="119"/>
      <c r="L3" s="119"/>
      <c r="M3" s="119"/>
      <c r="N3" s="119"/>
      <c r="O3" s="119"/>
      <c r="P3" s="119"/>
      <c r="Q3" s="113" t="s">
        <v>4</v>
      </c>
    </row>
    <row r="4" spans="1:17" s="78" customFormat="1" ht="25.5" customHeight="1">
      <c r="A4" s="113"/>
      <c r="B4" s="113"/>
      <c r="C4" s="113"/>
      <c r="D4" s="113"/>
      <c r="E4" s="74" t="s">
        <v>98</v>
      </c>
      <c r="F4" s="74" t="s">
        <v>99</v>
      </c>
      <c r="G4" s="74" t="s">
        <v>100</v>
      </c>
      <c r="H4" s="74" t="s">
        <v>101</v>
      </c>
      <c r="I4" s="74" t="s">
        <v>102</v>
      </c>
      <c r="J4" s="74" t="s">
        <v>103</v>
      </c>
      <c r="K4" s="74" t="s">
        <v>104</v>
      </c>
      <c r="L4" s="74" t="s">
        <v>105</v>
      </c>
      <c r="M4" s="74" t="s">
        <v>106</v>
      </c>
      <c r="N4" s="74" t="s">
        <v>107</v>
      </c>
      <c r="O4" s="74" t="s">
        <v>108</v>
      </c>
      <c r="P4" s="74" t="s">
        <v>109</v>
      </c>
      <c r="Q4" s="113"/>
    </row>
    <row r="5" spans="1:17">
      <c r="A5" s="55"/>
      <c r="B5" s="56"/>
      <c r="C5" s="57"/>
      <c r="D5" s="55"/>
      <c r="E5" s="58"/>
      <c r="F5" s="58"/>
      <c r="G5" s="58"/>
      <c r="H5" s="58"/>
      <c r="I5" s="58"/>
      <c r="J5" s="58"/>
      <c r="K5" s="58"/>
      <c r="L5" s="58"/>
      <c r="M5" s="58"/>
      <c r="N5" s="58"/>
      <c r="O5" s="58"/>
      <c r="P5" s="58"/>
      <c r="Q5" s="59"/>
    </row>
    <row r="6" spans="1:17">
      <c r="A6" s="55"/>
      <c r="B6" s="56"/>
      <c r="C6" s="57"/>
      <c r="D6" s="55"/>
      <c r="E6" s="58"/>
      <c r="F6" s="58"/>
      <c r="G6" s="58"/>
      <c r="H6" s="58"/>
      <c r="I6" s="58"/>
      <c r="J6" s="58"/>
      <c r="K6" s="58"/>
      <c r="L6" s="58"/>
      <c r="M6" s="58"/>
      <c r="N6" s="58"/>
      <c r="O6" s="58"/>
      <c r="P6" s="58"/>
      <c r="Q6" s="59"/>
    </row>
    <row r="7" spans="1:17">
      <c r="A7" s="55"/>
      <c r="B7" s="56"/>
      <c r="C7" s="57"/>
      <c r="D7" s="55"/>
      <c r="E7" s="58"/>
      <c r="F7" s="58"/>
      <c r="G7" s="58"/>
      <c r="H7" s="58"/>
      <c r="I7" s="58"/>
      <c r="J7" s="58"/>
      <c r="K7" s="58"/>
      <c r="L7" s="58"/>
      <c r="M7" s="58"/>
      <c r="N7" s="58"/>
      <c r="O7" s="58"/>
      <c r="P7" s="58"/>
      <c r="Q7" s="59"/>
    </row>
    <row r="8" spans="1:17">
      <c r="A8" s="55"/>
      <c r="B8" s="56"/>
      <c r="C8" s="57"/>
      <c r="D8" s="55"/>
      <c r="E8" s="58"/>
      <c r="F8" s="58"/>
      <c r="G8" s="58"/>
      <c r="H8" s="58"/>
      <c r="I8" s="58"/>
      <c r="J8" s="58"/>
      <c r="K8" s="58"/>
      <c r="L8" s="58"/>
      <c r="M8" s="58"/>
      <c r="N8" s="58"/>
      <c r="O8" s="58"/>
      <c r="P8" s="58"/>
      <c r="Q8" s="59"/>
    </row>
    <row r="9" spans="1:17">
      <c r="A9" s="55"/>
      <c r="B9" s="56"/>
      <c r="C9" s="57"/>
      <c r="D9" s="55"/>
      <c r="E9" s="58"/>
      <c r="F9" s="58"/>
      <c r="G9" s="58"/>
      <c r="H9" s="58"/>
      <c r="I9" s="58"/>
      <c r="J9" s="58"/>
      <c r="K9" s="58"/>
      <c r="L9" s="58"/>
      <c r="M9" s="58"/>
      <c r="N9" s="58"/>
      <c r="O9" s="58"/>
      <c r="P9" s="58"/>
      <c r="Q9" s="59"/>
    </row>
    <row r="10" spans="1:17">
      <c r="A10" s="55"/>
      <c r="B10" s="56"/>
      <c r="C10" s="57"/>
      <c r="D10" s="55"/>
      <c r="E10" s="58"/>
      <c r="F10" s="58"/>
      <c r="G10" s="58"/>
      <c r="H10" s="58"/>
      <c r="I10" s="58"/>
      <c r="J10" s="58"/>
      <c r="K10" s="58"/>
      <c r="L10" s="58"/>
      <c r="M10" s="58"/>
      <c r="N10" s="58"/>
      <c r="O10" s="58"/>
      <c r="P10" s="58"/>
      <c r="Q10" s="59"/>
    </row>
    <row r="11" spans="1:17">
      <c r="A11" s="55"/>
      <c r="B11" s="56"/>
      <c r="C11" s="57"/>
      <c r="D11" s="55"/>
      <c r="E11" s="58"/>
      <c r="F11" s="58"/>
      <c r="G11" s="58"/>
      <c r="H11" s="58"/>
      <c r="I11" s="58"/>
      <c r="J11" s="58"/>
      <c r="K11" s="58"/>
      <c r="L11" s="58"/>
      <c r="M11" s="58"/>
      <c r="N11" s="58"/>
      <c r="O11" s="58"/>
      <c r="P11" s="58"/>
      <c r="Q11" s="59"/>
    </row>
    <row r="12" spans="1:17">
      <c r="A12" s="55"/>
      <c r="B12" s="56"/>
      <c r="C12" s="57"/>
      <c r="D12" s="55"/>
      <c r="E12" s="58"/>
      <c r="F12" s="58"/>
      <c r="G12" s="58"/>
      <c r="H12" s="58"/>
      <c r="I12" s="58"/>
      <c r="J12" s="58"/>
      <c r="K12" s="58"/>
      <c r="L12" s="58"/>
      <c r="M12" s="58"/>
      <c r="N12" s="58"/>
      <c r="O12" s="58"/>
      <c r="P12" s="58"/>
      <c r="Q12" s="59"/>
    </row>
    <row r="13" spans="1:17">
      <c r="A13" s="38"/>
      <c r="B13" s="23"/>
      <c r="C13" s="57"/>
      <c r="D13" s="38"/>
      <c r="E13" s="58"/>
      <c r="F13" s="58"/>
      <c r="G13" s="58"/>
      <c r="H13" s="58"/>
      <c r="I13" s="58"/>
      <c r="J13" s="58"/>
      <c r="K13" s="58"/>
      <c r="L13" s="58"/>
      <c r="M13" s="58"/>
      <c r="N13" s="58"/>
      <c r="O13" s="58"/>
      <c r="P13" s="58"/>
      <c r="Q13" s="59"/>
    </row>
    <row r="14" spans="1:17">
      <c r="A14" s="38"/>
      <c r="B14" s="23"/>
      <c r="C14" s="57"/>
      <c r="D14" s="38"/>
      <c r="E14" s="58"/>
      <c r="F14" s="58"/>
      <c r="G14" s="58"/>
      <c r="H14" s="58"/>
      <c r="I14" s="58"/>
      <c r="J14" s="58"/>
      <c r="K14" s="58"/>
      <c r="L14" s="58"/>
      <c r="M14" s="58"/>
      <c r="N14" s="58"/>
      <c r="O14" s="58"/>
      <c r="P14" s="58"/>
      <c r="Q14" s="60"/>
    </row>
    <row r="15" spans="1:17">
      <c r="A15" s="38"/>
      <c r="B15" s="23"/>
      <c r="C15" s="57"/>
      <c r="D15" s="38"/>
      <c r="E15" s="58"/>
      <c r="F15" s="58"/>
      <c r="G15" s="58"/>
      <c r="H15" s="58"/>
      <c r="I15" s="58"/>
      <c r="J15" s="58"/>
      <c r="K15" s="58"/>
      <c r="L15" s="58"/>
      <c r="M15" s="58"/>
      <c r="N15" s="58"/>
      <c r="O15" s="58"/>
      <c r="P15" s="58"/>
      <c r="Q15" s="59"/>
    </row>
    <row r="16" spans="1:17">
      <c r="A16" s="38"/>
      <c r="B16" s="23"/>
      <c r="C16" s="57"/>
      <c r="D16" s="38"/>
      <c r="E16" s="58"/>
      <c r="F16" s="58"/>
      <c r="G16" s="58"/>
      <c r="H16" s="58"/>
      <c r="I16" s="58"/>
      <c r="J16" s="58"/>
      <c r="K16" s="58"/>
      <c r="L16" s="58"/>
      <c r="M16" s="58"/>
      <c r="N16" s="58"/>
      <c r="O16" s="58"/>
      <c r="P16" s="58"/>
      <c r="Q16" s="59"/>
    </row>
    <row r="17" spans="1:17">
      <c r="A17" s="38"/>
      <c r="B17" s="23"/>
      <c r="C17" s="57"/>
      <c r="D17" s="38"/>
      <c r="E17" s="58"/>
      <c r="F17" s="58"/>
      <c r="G17" s="58"/>
      <c r="H17" s="58"/>
      <c r="I17" s="58"/>
      <c r="J17" s="58"/>
      <c r="K17" s="58"/>
      <c r="L17" s="58"/>
      <c r="M17" s="58"/>
      <c r="N17" s="58"/>
      <c r="O17" s="58"/>
      <c r="P17" s="58"/>
      <c r="Q17" s="59"/>
    </row>
    <row r="18" spans="1:17">
      <c r="A18" s="38"/>
      <c r="B18" s="23"/>
      <c r="C18" s="57"/>
      <c r="D18" s="38"/>
      <c r="E18" s="58"/>
      <c r="F18" s="58"/>
      <c r="G18" s="58"/>
      <c r="H18" s="58"/>
      <c r="I18" s="58"/>
      <c r="J18" s="58"/>
      <c r="K18" s="58"/>
      <c r="L18" s="58"/>
      <c r="M18" s="58"/>
      <c r="N18" s="58"/>
      <c r="O18" s="58"/>
      <c r="P18" s="58"/>
      <c r="Q18" s="61"/>
    </row>
    <row r="19" spans="1:17">
      <c r="A19" s="38"/>
      <c r="B19" s="23"/>
      <c r="C19" s="57"/>
      <c r="D19" s="38"/>
      <c r="E19" s="62"/>
      <c r="F19" s="62"/>
      <c r="G19" s="62"/>
      <c r="H19" s="62"/>
      <c r="I19" s="62"/>
      <c r="J19" s="62"/>
      <c r="K19" s="62"/>
      <c r="L19" s="62"/>
      <c r="M19" s="62"/>
      <c r="N19" s="62"/>
      <c r="O19" s="62"/>
      <c r="P19" s="62"/>
      <c r="Q19" s="61"/>
    </row>
    <row r="20" spans="1:17">
      <c r="A20" s="38"/>
      <c r="B20" s="23"/>
      <c r="C20" s="57"/>
      <c r="D20" s="38"/>
      <c r="E20" s="62"/>
      <c r="F20" s="62"/>
      <c r="G20" s="62"/>
      <c r="H20" s="62"/>
      <c r="I20" s="62"/>
      <c r="J20" s="62"/>
      <c r="K20" s="62"/>
      <c r="L20" s="62"/>
      <c r="M20" s="62"/>
      <c r="N20" s="62"/>
      <c r="O20" s="62"/>
      <c r="P20" s="62"/>
      <c r="Q20" s="61"/>
    </row>
    <row r="21" spans="1:17">
      <c r="A21" s="38"/>
      <c r="B21" s="23"/>
      <c r="C21" s="57"/>
      <c r="D21" s="38"/>
      <c r="E21" s="58"/>
      <c r="F21" s="58"/>
      <c r="G21" s="58"/>
      <c r="H21" s="58"/>
      <c r="I21" s="58"/>
      <c r="J21" s="58"/>
      <c r="K21" s="58"/>
      <c r="L21" s="58"/>
      <c r="M21" s="58"/>
      <c r="N21" s="58"/>
      <c r="O21" s="58"/>
      <c r="P21" s="58"/>
      <c r="Q21" s="61"/>
    </row>
    <row r="22" spans="1:17">
      <c r="A22" s="38"/>
      <c r="B22" s="23"/>
      <c r="C22" s="57"/>
      <c r="D22" s="38"/>
      <c r="E22" s="58"/>
      <c r="F22" s="58"/>
      <c r="G22" s="58"/>
      <c r="H22" s="58"/>
      <c r="I22" s="58"/>
      <c r="J22" s="58"/>
      <c r="K22" s="58"/>
      <c r="L22" s="58"/>
      <c r="M22" s="58"/>
      <c r="N22" s="58"/>
      <c r="O22" s="58"/>
      <c r="P22" s="58"/>
      <c r="Q22" s="61"/>
    </row>
    <row r="23" spans="1:17">
      <c r="A23" s="38"/>
      <c r="B23" s="23"/>
      <c r="C23" s="57"/>
      <c r="D23" s="38"/>
      <c r="E23" s="58"/>
      <c r="F23" s="58"/>
      <c r="G23" s="58"/>
      <c r="H23" s="58"/>
      <c r="I23" s="58"/>
      <c r="J23" s="58"/>
      <c r="K23" s="58"/>
      <c r="L23" s="58"/>
      <c r="M23" s="58"/>
      <c r="N23" s="58"/>
      <c r="O23" s="58"/>
      <c r="P23" s="58"/>
      <c r="Q23" s="61"/>
    </row>
    <row r="24" spans="1:17">
      <c r="A24" s="38"/>
      <c r="B24" s="23"/>
      <c r="C24" s="57"/>
      <c r="D24" s="38"/>
      <c r="E24" s="62"/>
      <c r="F24" s="62"/>
      <c r="G24" s="62"/>
      <c r="H24" s="62"/>
      <c r="I24" s="62"/>
      <c r="J24" s="62"/>
      <c r="K24" s="62"/>
      <c r="L24" s="62"/>
      <c r="M24" s="62"/>
      <c r="N24" s="62"/>
      <c r="O24" s="62"/>
      <c r="P24" s="62"/>
      <c r="Q24" s="61"/>
    </row>
    <row r="25" spans="1:17">
      <c r="A25" s="38"/>
      <c r="B25" s="23"/>
      <c r="C25" s="57"/>
      <c r="D25" s="38"/>
      <c r="E25" s="62"/>
      <c r="F25" s="62"/>
      <c r="G25" s="62"/>
      <c r="H25" s="62"/>
      <c r="I25" s="62"/>
      <c r="J25" s="62"/>
      <c r="K25" s="62"/>
      <c r="L25" s="62"/>
      <c r="M25" s="62"/>
      <c r="N25" s="62"/>
      <c r="O25" s="62"/>
      <c r="P25" s="62"/>
      <c r="Q25" s="61"/>
    </row>
  </sheetData>
  <mergeCells count="13">
    <mergeCell ref="Q3:Q4"/>
    <mergeCell ref="A1:B1"/>
    <mergeCell ref="D1:L1"/>
    <mergeCell ref="N1:O1"/>
    <mergeCell ref="P1:Q1"/>
    <mergeCell ref="A2:B2"/>
    <mergeCell ref="N2:O2"/>
    <mergeCell ref="P2:Q2"/>
    <mergeCell ref="A3:A4"/>
    <mergeCell ref="B3:B4"/>
    <mergeCell ref="C3:C4"/>
    <mergeCell ref="D3:D4"/>
    <mergeCell ref="E3:P3"/>
  </mergeCells>
  <phoneticPr fontId="47" type="noConversion"/>
  <pageMargins left="0" right="0" top="0.39370078740157477" bottom="0.39370078740157477" header="0" footer="0"/>
  <pageSetup paperSize="9" scale="67" fitToWidth="0" fitToHeight="0" pageOrder="overThenDown" orientation="portrait" horizontalDpi="200" verticalDpi="200" r:id="rId1"/>
  <headerFooter>
    <oddHeader>&amp;C&amp;A</oddHeader>
    <oddFooter>&amp;C頁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workbookViewId="0">
      <selection activeCell="C11" sqref="C11"/>
    </sheetView>
  </sheetViews>
  <sheetFormatPr defaultRowHeight="16.2"/>
  <cols>
    <col min="1" max="1" width="18" customWidth="1"/>
    <col min="2" max="2" width="7.77734375" customWidth="1"/>
    <col min="3" max="3" width="31.77734375" customWidth="1"/>
  </cols>
  <sheetData>
    <row r="1" spans="1:3" ht="32.4">
      <c r="A1" s="63" t="s">
        <v>19</v>
      </c>
      <c r="C1" s="64" t="s">
        <v>20</v>
      </c>
    </row>
    <row r="2" spans="1:3">
      <c r="A2" s="65" t="s">
        <v>123</v>
      </c>
      <c r="C2" s="66" t="s">
        <v>124</v>
      </c>
    </row>
    <row r="3" spans="1:3">
      <c r="A3" s="65" t="s">
        <v>125</v>
      </c>
      <c r="C3" s="66" t="s">
        <v>126</v>
      </c>
    </row>
    <row r="4" spans="1:3">
      <c r="A4" s="65" t="s">
        <v>25</v>
      </c>
      <c r="C4" s="66" t="s">
        <v>127</v>
      </c>
    </row>
    <row r="5" spans="1:3">
      <c r="A5" s="65" t="s">
        <v>128</v>
      </c>
      <c r="C5" s="66" t="s">
        <v>129</v>
      </c>
    </row>
    <row r="6" spans="1:3">
      <c r="A6" s="65" t="s">
        <v>27</v>
      </c>
      <c r="C6" s="66" t="s">
        <v>130</v>
      </c>
    </row>
    <row r="7" spans="1:3">
      <c r="A7" s="65" t="s">
        <v>131</v>
      </c>
      <c r="C7" s="66" t="s">
        <v>132</v>
      </c>
    </row>
    <row r="8" spans="1:3">
      <c r="A8" s="65" t="s">
        <v>133</v>
      </c>
      <c r="C8" s="66" t="s">
        <v>134</v>
      </c>
    </row>
    <row r="9" spans="1:3">
      <c r="A9" s="65" t="s">
        <v>135</v>
      </c>
      <c r="C9" s="66" t="s">
        <v>136</v>
      </c>
    </row>
    <row r="10" spans="1:3">
      <c r="A10" t="s">
        <v>29</v>
      </c>
      <c r="C10" s="66" t="s">
        <v>137</v>
      </c>
    </row>
    <row r="11" spans="1:3">
      <c r="C11" s="66" t="s">
        <v>138</v>
      </c>
    </row>
    <row r="12" spans="1:3">
      <c r="C12" s="66" t="s">
        <v>139</v>
      </c>
    </row>
    <row r="13" spans="1:3">
      <c r="C13" s="66" t="s">
        <v>140</v>
      </c>
    </row>
    <row r="14" spans="1:3">
      <c r="C14" s="66" t="s">
        <v>141</v>
      </c>
    </row>
    <row r="15" spans="1:3">
      <c r="C15" s="66" t="s">
        <v>142</v>
      </c>
    </row>
    <row r="16" spans="1:3">
      <c r="C16" s="66" t="s">
        <v>143</v>
      </c>
    </row>
    <row r="17" spans="3:3">
      <c r="C17" s="66" t="s">
        <v>144</v>
      </c>
    </row>
    <row r="18" spans="3:3">
      <c r="C18" s="66" t="s">
        <v>145</v>
      </c>
    </row>
    <row r="19" spans="3:3">
      <c r="C19" s="66" t="s">
        <v>146</v>
      </c>
    </row>
    <row r="20" spans="3:3">
      <c r="C20" s="66" t="s">
        <v>147</v>
      </c>
    </row>
    <row r="21" spans="3:3">
      <c r="C21" s="66" t="s">
        <v>148</v>
      </c>
    </row>
    <row r="22" spans="3:3">
      <c r="C22" s="66" t="s">
        <v>149</v>
      </c>
    </row>
    <row r="23" spans="3:3">
      <c r="C23" s="66" t="s">
        <v>150</v>
      </c>
    </row>
    <row r="24" spans="3:3">
      <c r="C24" s="66" t="s">
        <v>151</v>
      </c>
    </row>
    <row r="25" spans="3:3">
      <c r="C25" s="66" t="s">
        <v>152</v>
      </c>
    </row>
    <row r="26" spans="3:3">
      <c r="C26" s="66" t="s">
        <v>153</v>
      </c>
    </row>
    <row r="27" spans="3:3">
      <c r="C27" s="66" t="s">
        <v>154</v>
      </c>
    </row>
    <row r="28" spans="3:3">
      <c r="C28" s="66" t="s">
        <v>155</v>
      </c>
    </row>
    <row r="29" spans="3:3">
      <c r="C29" s="66" t="s">
        <v>156</v>
      </c>
    </row>
    <row r="30" spans="3:3">
      <c r="C30" s="66" t="s">
        <v>157</v>
      </c>
    </row>
    <row r="31" spans="3:3">
      <c r="C31" s="66" t="s">
        <v>158</v>
      </c>
    </row>
    <row r="32" spans="3:3">
      <c r="C32" s="66" t="s">
        <v>159</v>
      </c>
    </row>
    <row r="33" spans="3:3">
      <c r="C33" s="66" t="s">
        <v>160</v>
      </c>
    </row>
    <row r="34" spans="3:3">
      <c r="C34" s="66" t="s">
        <v>161</v>
      </c>
    </row>
    <row r="35" spans="3:3">
      <c r="C35" s="66" t="s">
        <v>162</v>
      </c>
    </row>
    <row r="36" spans="3:3">
      <c r="C36" s="66" t="s">
        <v>163</v>
      </c>
    </row>
    <row r="37" spans="3:3">
      <c r="C37" s="66" t="s">
        <v>164</v>
      </c>
    </row>
    <row r="38" spans="3:3">
      <c r="C38" s="66" t="s">
        <v>165</v>
      </c>
    </row>
    <row r="39" spans="3:3">
      <c r="C39" s="66" t="s">
        <v>166</v>
      </c>
    </row>
    <row r="40" spans="3:3">
      <c r="C40" s="66" t="s">
        <v>167</v>
      </c>
    </row>
    <row r="41" spans="3:3">
      <c r="C41" s="66" t="s">
        <v>168</v>
      </c>
    </row>
    <row r="42" spans="3:3">
      <c r="C42" s="66" t="s">
        <v>169</v>
      </c>
    </row>
    <row r="43" spans="3:3">
      <c r="C43" s="66" t="s">
        <v>170</v>
      </c>
    </row>
    <row r="44" spans="3:3">
      <c r="C44" s="66" t="s">
        <v>171</v>
      </c>
    </row>
    <row r="45" spans="3:3">
      <c r="C45" s="66" t="s">
        <v>172</v>
      </c>
    </row>
    <row r="46" spans="3:3">
      <c r="C46" s="66" t="s">
        <v>173</v>
      </c>
    </row>
    <row r="47" spans="3:3">
      <c r="C47" s="66" t="s">
        <v>174</v>
      </c>
    </row>
    <row r="48" spans="3:3">
      <c r="C48" s="66" t="s">
        <v>175</v>
      </c>
    </row>
    <row r="49" spans="3:3">
      <c r="C49" s="66" t="s">
        <v>176</v>
      </c>
    </row>
    <row r="50" spans="3:3">
      <c r="C50" s="66" t="s">
        <v>177</v>
      </c>
    </row>
    <row r="51" spans="3:3">
      <c r="C51" s="66" t="s">
        <v>178</v>
      </c>
    </row>
    <row r="52" spans="3:3">
      <c r="C52" s="66" t="s">
        <v>179</v>
      </c>
    </row>
    <row r="53" spans="3:3">
      <c r="C53" s="66" t="s">
        <v>180</v>
      </c>
    </row>
    <row r="54" spans="3:3">
      <c r="C54" s="66" t="s">
        <v>181</v>
      </c>
    </row>
    <row r="55" spans="3:3">
      <c r="C55" s="66" t="s">
        <v>182</v>
      </c>
    </row>
    <row r="56" spans="3:3">
      <c r="C56" s="66" t="s">
        <v>183</v>
      </c>
    </row>
    <row r="57" spans="3:3">
      <c r="C57" s="66" t="s">
        <v>184</v>
      </c>
    </row>
    <row r="58" spans="3:3">
      <c r="C58" s="66" t="s">
        <v>185</v>
      </c>
    </row>
    <row r="59" spans="3:3">
      <c r="C59" s="66" t="s">
        <v>186</v>
      </c>
    </row>
    <row r="60" spans="3:3">
      <c r="C60" s="66" t="s">
        <v>187</v>
      </c>
    </row>
    <row r="61" spans="3:3">
      <c r="C61" s="66" t="s">
        <v>188</v>
      </c>
    </row>
    <row r="62" spans="3:3">
      <c r="C62" s="66" t="s">
        <v>189</v>
      </c>
    </row>
    <row r="63" spans="3:3">
      <c r="C63" s="66" t="s">
        <v>190</v>
      </c>
    </row>
    <row r="64" spans="3:3">
      <c r="C64" s="66" t="s">
        <v>191</v>
      </c>
    </row>
    <row r="65" spans="3:3">
      <c r="C65" s="66" t="s">
        <v>192</v>
      </c>
    </row>
    <row r="66" spans="3:3">
      <c r="C66" s="66" t="s">
        <v>193</v>
      </c>
    </row>
    <row r="67" spans="3:3">
      <c r="C67" s="66" t="s">
        <v>194</v>
      </c>
    </row>
    <row r="68" spans="3:3">
      <c r="C68" s="66" t="s">
        <v>195</v>
      </c>
    </row>
    <row r="69" spans="3:3">
      <c r="C69" s="66" t="s">
        <v>196</v>
      </c>
    </row>
    <row r="70" spans="3:3">
      <c r="C70" s="66" t="s">
        <v>197</v>
      </c>
    </row>
    <row r="71" spans="3:3">
      <c r="C71" s="66" t="s">
        <v>198</v>
      </c>
    </row>
    <row r="72" spans="3:3">
      <c r="C72" s="66" t="s">
        <v>199</v>
      </c>
    </row>
    <row r="73" spans="3:3">
      <c r="C73" s="66" t="s">
        <v>200</v>
      </c>
    </row>
    <row r="74" spans="3:3">
      <c r="C74" s="66" t="s">
        <v>201</v>
      </c>
    </row>
    <row r="75" spans="3:3">
      <c r="C75" s="66" t="s">
        <v>202</v>
      </c>
    </row>
    <row r="76" spans="3:3">
      <c r="C76" s="66" t="s">
        <v>203</v>
      </c>
    </row>
    <row r="77" spans="3:3">
      <c r="C77" s="66" t="s">
        <v>204</v>
      </c>
    </row>
    <row r="78" spans="3:3">
      <c r="C78" s="66" t="s">
        <v>205</v>
      </c>
    </row>
    <row r="79" spans="3:3">
      <c r="C79" s="66" t="s">
        <v>206</v>
      </c>
    </row>
    <row r="80" spans="3:3">
      <c r="C80" s="66" t="s">
        <v>207</v>
      </c>
    </row>
    <row r="81" spans="3:3">
      <c r="C81" s="66" t="s">
        <v>208</v>
      </c>
    </row>
    <row r="82" spans="3:3">
      <c r="C82" s="66" t="s">
        <v>209</v>
      </c>
    </row>
    <row r="83" spans="3:3">
      <c r="C83" s="66" t="s">
        <v>210</v>
      </c>
    </row>
    <row r="84" spans="3:3">
      <c r="C84" s="66" t="s">
        <v>211</v>
      </c>
    </row>
    <row r="85" spans="3:3">
      <c r="C85" s="66" t="s">
        <v>212</v>
      </c>
    </row>
    <row r="86" spans="3:3">
      <c r="C86" s="66" t="s">
        <v>213</v>
      </c>
    </row>
    <row r="87" spans="3:3">
      <c r="C87" s="66" t="s">
        <v>214</v>
      </c>
    </row>
    <row r="88" spans="3:3">
      <c r="C88" s="66" t="s">
        <v>215</v>
      </c>
    </row>
    <row r="89" spans="3:3">
      <c r="C89" s="66" t="s">
        <v>216</v>
      </c>
    </row>
    <row r="90" spans="3:3">
      <c r="C90" s="66" t="s">
        <v>217</v>
      </c>
    </row>
    <row r="91" spans="3:3">
      <c r="C91" s="66" t="s">
        <v>218</v>
      </c>
    </row>
    <row r="92" spans="3:3">
      <c r="C92" s="66" t="s">
        <v>219</v>
      </c>
    </row>
    <row r="93" spans="3:3">
      <c r="C93" s="66" t="s">
        <v>220</v>
      </c>
    </row>
    <row r="94" spans="3:3">
      <c r="C94" s="66" t="s">
        <v>221</v>
      </c>
    </row>
    <row r="95" spans="3:3">
      <c r="C95" s="66" t="s">
        <v>222</v>
      </c>
    </row>
    <row r="96" spans="3:3">
      <c r="C96" s="66" t="s">
        <v>223</v>
      </c>
    </row>
    <row r="97" spans="3:3">
      <c r="C97" s="66" t="s">
        <v>224</v>
      </c>
    </row>
    <row r="98" spans="3:3">
      <c r="C98" s="66" t="s">
        <v>225</v>
      </c>
    </row>
    <row r="99" spans="3:3">
      <c r="C99" s="66" t="s">
        <v>226</v>
      </c>
    </row>
    <row r="100" spans="3:3">
      <c r="C100" s="66" t="s">
        <v>227</v>
      </c>
    </row>
    <row r="101" spans="3:3">
      <c r="C101" s="66" t="s">
        <v>228</v>
      </c>
    </row>
    <row r="102" spans="3:3">
      <c r="C102" s="66" t="s">
        <v>229</v>
      </c>
    </row>
    <row r="103" spans="3:3">
      <c r="C103" s="66" t="s">
        <v>230</v>
      </c>
    </row>
    <row r="104" spans="3:3">
      <c r="C104" s="66" t="s">
        <v>231</v>
      </c>
    </row>
    <row r="105" spans="3:3">
      <c r="C105" s="66" t="s">
        <v>232</v>
      </c>
    </row>
    <row r="106" spans="3:3">
      <c r="C106" s="66" t="s">
        <v>233</v>
      </c>
    </row>
    <row r="107" spans="3:3">
      <c r="C107" s="66" t="s">
        <v>234</v>
      </c>
    </row>
    <row r="108" spans="3:3">
      <c r="C108" s="66" t="s">
        <v>235</v>
      </c>
    </row>
    <row r="109" spans="3:3">
      <c r="C109" s="66" t="s">
        <v>236</v>
      </c>
    </row>
    <row r="110" spans="3:3">
      <c r="C110" s="66" t="s">
        <v>237</v>
      </c>
    </row>
    <row r="111" spans="3:3">
      <c r="C111" s="66" t="s">
        <v>238</v>
      </c>
    </row>
    <row r="112" spans="3:3">
      <c r="C112" s="66" t="s">
        <v>239</v>
      </c>
    </row>
    <row r="113" spans="3:3">
      <c r="C113" s="66" t="s">
        <v>240</v>
      </c>
    </row>
    <row r="114" spans="3:3">
      <c r="C114" s="66" t="s">
        <v>241</v>
      </c>
    </row>
    <row r="115" spans="3:3">
      <c r="C115" s="66" t="s">
        <v>242</v>
      </c>
    </row>
    <row r="116" spans="3:3">
      <c r="C116" s="66" t="s">
        <v>243</v>
      </c>
    </row>
    <row r="117" spans="3:3">
      <c r="C117" s="66" t="s">
        <v>244</v>
      </c>
    </row>
    <row r="118" spans="3:3">
      <c r="C118" s="66" t="s">
        <v>245</v>
      </c>
    </row>
    <row r="119" spans="3:3">
      <c r="C119" s="66" t="s">
        <v>246</v>
      </c>
    </row>
    <row r="120" spans="3:3">
      <c r="C120" s="66" t="s">
        <v>247</v>
      </c>
    </row>
    <row r="121" spans="3:3">
      <c r="C121" s="66" t="s">
        <v>248</v>
      </c>
    </row>
    <row r="122" spans="3:3">
      <c r="C122" s="66" t="s">
        <v>249</v>
      </c>
    </row>
    <row r="123" spans="3:3">
      <c r="C123" s="66" t="s">
        <v>250</v>
      </c>
    </row>
    <row r="124" spans="3:3">
      <c r="C124" s="66" t="s">
        <v>251</v>
      </c>
    </row>
    <row r="125" spans="3:3">
      <c r="C125" s="66" t="s">
        <v>252</v>
      </c>
    </row>
    <row r="126" spans="3:3">
      <c r="C126" s="66" t="s">
        <v>253</v>
      </c>
    </row>
    <row r="127" spans="3:3">
      <c r="C127" s="66" t="s">
        <v>254</v>
      </c>
    </row>
    <row r="128" spans="3:3">
      <c r="C128" s="66" t="s">
        <v>255</v>
      </c>
    </row>
    <row r="129" spans="3:3">
      <c r="C129" s="66" t="s">
        <v>256</v>
      </c>
    </row>
    <row r="130" spans="3:3">
      <c r="C130" s="66" t="s">
        <v>257</v>
      </c>
    </row>
    <row r="131" spans="3:3">
      <c r="C131" s="66" t="s">
        <v>258</v>
      </c>
    </row>
    <row r="132" spans="3:3">
      <c r="C132" s="66" t="s">
        <v>259</v>
      </c>
    </row>
    <row r="133" spans="3:3">
      <c r="C133" s="66" t="s">
        <v>260</v>
      </c>
    </row>
    <row r="134" spans="3:3">
      <c r="C134" s="66" t="s">
        <v>261</v>
      </c>
    </row>
    <row r="135" spans="3:3">
      <c r="C135" s="66" t="s">
        <v>262</v>
      </c>
    </row>
    <row r="136" spans="3:3">
      <c r="C136" s="66" t="s">
        <v>263</v>
      </c>
    </row>
    <row r="137" spans="3:3">
      <c r="C137" s="66" t="s">
        <v>264</v>
      </c>
    </row>
    <row r="138" spans="3:3">
      <c r="C138" s="66" t="s">
        <v>265</v>
      </c>
    </row>
    <row r="139" spans="3:3">
      <c r="C139" s="66" t="s">
        <v>266</v>
      </c>
    </row>
    <row r="140" spans="3:3">
      <c r="C140" s="66" t="s">
        <v>267</v>
      </c>
    </row>
    <row r="141" spans="3:3">
      <c r="C141" s="66" t="s">
        <v>268</v>
      </c>
    </row>
    <row r="142" spans="3:3">
      <c r="C142" s="66" t="s">
        <v>269</v>
      </c>
    </row>
    <row r="143" spans="3:3">
      <c r="C143" s="66" t="s">
        <v>270</v>
      </c>
    </row>
    <row r="144" spans="3:3">
      <c r="C144" s="66" t="s">
        <v>271</v>
      </c>
    </row>
    <row r="145" spans="3:3">
      <c r="C145" s="66" t="s">
        <v>272</v>
      </c>
    </row>
    <row r="146" spans="3:3">
      <c r="C146" s="66" t="s">
        <v>273</v>
      </c>
    </row>
    <row r="147" spans="3:3">
      <c r="C147" s="66" t="s">
        <v>274</v>
      </c>
    </row>
    <row r="148" spans="3:3">
      <c r="C148" s="66" t="s">
        <v>275</v>
      </c>
    </row>
    <row r="149" spans="3:3">
      <c r="C149" s="66" t="s">
        <v>276</v>
      </c>
    </row>
    <row r="150" spans="3:3">
      <c r="C150" s="66" t="s">
        <v>277</v>
      </c>
    </row>
    <row r="151" spans="3:3">
      <c r="C151" s="66" t="s">
        <v>278</v>
      </c>
    </row>
    <row r="152" spans="3:3">
      <c r="C152" s="66" t="s">
        <v>279</v>
      </c>
    </row>
    <row r="153" spans="3:3">
      <c r="C153" s="66" t="s">
        <v>280</v>
      </c>
    </row>
    <row r="154" spans="3:3">
      <c r="C154" s="66" t="s">
        <v>281</v>
      </c>
    </row>
    <row r="155" spans="3:3">
      <c r="C155" s="66" t="s">
        <v>282</v>
      </c>
    </row>
    <row r="156" spans="3:3">
      <c r="C156" s="66" t="s">
        <v>283</v>
      </c>
    </row>
    <row r="157" spans="3:3">
      <c r="C157" s="66" t="s">
        <v>284</v>
      </c>
    </row>
    <row r="158" spans="3:3">
      <c r="C158" s="66" t="s">
        <v>285</v>
      </c>
    </row>
    <row r="159" spans="3:3">
      <c r="C159" s="66" t="s">
        <v>286</v>
      </c>
    </row>
    <row r="160" spans="3:3">
      <c r="C160" s="66" t="s">
        <v>287</v>
      </c>
    </row>
    <row r="161" spans="3:3">
      <c r="C161" s="66" t="s">
        <v>288</v>
      </c>
    </row>
    <row r="162" spans="3:3">
      <c r="C162" s="66" t="s">
        <v>289</v>
      </c>
    </row>
    <row r="163" spans="3:3">
      <c r="C163" s="66" t="s">
        <v>290</v>
      </c>
    </row>
    <row r="164" spans="3:3">
      <c r="C164" s="66" t="s">
        <v>291</v>
      </c>
    </row>
    <row r="165" spans="3:3">
      <c r="C165" s="66" t="s">
        <v>292</v>
      </c>
    </row>
    <row r="166" spans="3:3">
      <c r="C166" s="66" t="s">
        <v>293</v>
      </c>
    </row>
    <row r="167" spans="3:3">
      <c r="C167" s="66" t="s">
        <v>294</v>
      </c>
    </row>
    <row r="168" spans="3:3">
      <c r="C168" s="66" t="s">
        <v>295</v>
      </c>
    </row>
    <row r="169" spans="3:3">
      <c r="C169" s="66" t="s">
        <v>296</v>
      </c>
    </row>
    <row r="170" spans="3:3">
      <c r="C170" s="66" t="s">
        <v>297</v>
      </c>
    </row>
    <row r="171" spans="3:3">
      <c r="C171" s="66" t="s">
        <v>298</v>
      </c>
    </row>
    <row r="172" spans="3:3">
      <c r="C172" s="66" t="s">
        <v>299</v>
      </c>
    </row>
    <row r="173" spans="3:3">
      <c r="C173" s="66" t="s">
        <v>300</v>
      </c>
    </row>
    <row r="174" spans="3:3">
      <c r="C174" s="66" t="s">
        <v>301</v>
      </c>
    </row>
    <row r="175" spans="3:3">
      <c r="C175" s="66" t="s">
        <v>302</v>
      </c>
    </row>
    <row r="176" spans="3:3">
      <c r="C176" s="66" t="s">
        <v>303</v>
      </c>
    </row>
    <row r="177" spans="3:3">
      <c r="C177" s="66" t="s">
        <v>304</v>
      </c>
    </row>
    <row r="178" spans="3:3">
      <c r="C178" s="66" t="s">
        <v>305</v>
      </c>
    </row>
    <row r="179" spans="3:3">
      <c r="C179" s="66" t="s">
        <v>306</v>
      </c>
    </row>
    <row r="180" spans="3:3">
      <c r="C180" s="66" t="s">
        <v>307</v>
      </c>
    </row>
    <row r="181" spans="3:3">
      <c r="C181" s="66" t="s">
        <v>308</v>
      </c>
    </row>
    <row r="182" spans="3:3">
      <c r="C182" s="66" t="s">
        <v>309</v>
      </c>
    </row>
    <row r="183" spans="3:3">
      <c r="C183" s="66" t="s">
        <v>310</v>
      </c>
    </row>
    <row r="184" spans="3:3">
      <c r="C184" s="66" t="s">
        <v>311</v>
      </c>
    </row>
    <row r="185" spans="3:3">
      <c r="C185" s="66" t="s">
        <v>312</v>
      </c>
    </row>
    <row r="186" spans="3:3">
      <c r="C186" s="66" t="s">
        <v>313</v>
      </c>
    </row>
    <row r="187" spans="3:3">
      <c r="C187" s="66" t="s">
        <v>314</v>
      </c>
    </row>
    <row r="188" spans="3:3">
      <c r="C188" s="66" t="s">
        <v>315</v>
      </c>
    </row>
    <row r="189" spans="3:3">
      <c r="C189" s="66" t="s">
        <v>316</v>
      </c>
    </row>
    <row r="190" spans="3:3">
      <c r="C190" s="66" t="s">
        <v>317</v>
      </c>
    </row>
    <row r="191" spans="3:3">
      <c r="C191" s="66" t="s">
        <v>318</v>
      </c>
    </row>
    <row r="192" spans="3:3">
      <c r="C192" s="66" t="s">
        <v>319</v>
      </c>
    </row>
    <row r="193" spans="3:3">
      <c r="C193" s="66" t="s">
        <v>320</v>
      </c>
    </row>
    <row r="194" spans="3:3">
      <c r="C194" s="66" t="s">
        <v>321</v>
      </c>
    </row>
    <row r="195" spans="3:3">
      <c r="C195" s="66" t="s">
        <v>322</v>
      </c>
    </row>
    <row r="196" spans="3:3">
      <c r="C196" s="66" t="s">
        <v>323</v>
      </c>
    </row>
    <row r="197" spans="3:3">
      <c r="C197" s="66" t="s">
        <v>324</v>
      </c>
    </row>
    <row r="198" spans="3:3">
      <c r="C198" s="66" t="s">
        <v>325</v>
      </c>
    </row>
    <row r="199" spans="3:3">
      <c r="C199" s="66" t="s">
        <v>326</v>
      </c>
    </row>
    <row r="200" spans="3:3">
      <c r="C200" s="66" t="s">
        <v>327</v>
      </c>
    </row>
    <row r="201" spans="3:3">
      <c r="C201" s="66" t="s">
        <v>328</v>
      </c>
    </row>
    <row r="202" spans="3:3">
      <c r="C202" s="66" t="s">
        <v>329</v>
      </c>
    </row>
    <row r="203" spans="3:3">
      <c r="C203" s="66" t="s">
        <v>330</v>
      </c>
    </row>
    <row r="204" spans="3:3">
      <c r="C204" s="66" t="s">
        <v>331</v>
      </c>
    </row>
    <row r="205" spans="3:3">
      <c r="C205" s="66" t="s">
        <v>332</v>
      </c>
    </row>
    <row r="206" spans="3:3">
      <c r="C206" s="66" t="s">
        <v>333</v>
      </c>
    </row>
    <row r="207" spans="3:3">
      <c r="C207" s="66" t="s">
        <v>334</v>
      </c>
    </row>
    <row r="208" spans="3:3">
      <c r="C208" s="66" t="s">
        <v>335</v>
      </c>
    </row>
    <row r="209" spans="3:3">
      <c r="C209" s="66" t="s">
        <v>336</v>
      </c>
    </row>
    <row r="210" spans="3:3">
      <c r="C210" s="66" t="s">
        <v>337</v>
      </c>
    </row>
    <row r="211" spans="3:3">
      <c r="C211" s="66" t="s">
        <v>338</v>
      </c>
    </row>
    <row r="212" spans="3:3">
      <c r="C212" s="66" t="s">
        <v>339</v>
      </c>
    </row>
    <row r="213" spans="3:3">
      <c r="C213" s="66" t="s">
        <v>340</v>
      </c>
    </row>
    <row r="214" spans="3:3">
      <c r="C214" s="66" t="s">
        <v>341</v>
      </c>
    </row>
    <row r="215" spans="3:3">
      <c r="C215" s="66" t="s">
        <v>342</v>
      </c>
    </row>
    <row r="216" spans="3:3">
      <c r="C216" s="66" t="s">
        <v>343</v>
      </c>
    </row>
    <row r="217" spans="3:3">
      <c r="C217" s="66" t="s">
        <v>344</v>
      </c>
    </row>
    <row r="218" spans="3:3">
      <c r="C218" s="66" t="s">
        <v>345</v>
      </c>
    </row>
    <row r="219" spans="3:3">
      <c r="C219" s="66" t="s">
        <v>346</v>
      </c>
    </row>
    <row r="220" spans="3:3">
      <c r="C220" s="66" t="s">
        <v>347</v>
      </c>
    </row>
    <row r="221" spans="3:3">
      <c r="C221" s="66" t="s">
        <v>348</v>
      </c>
    </row>
    <row r="222" spans="3:3">
      <c r="C222" s="66" t="s">
        <v>349</v>
      </c>
    </row>
    <row r="223" spans="3:3">
      <c r="C223" s="66" t="s">
        <v>350</v>
      </c>
    </row>
    <row r="224" spans="3:3">
      <c r="C224" s="66" t="s">
        <v>351</v>
      </c>
    </row>
    <row r="225" spans="3:3">
      <c r="C225" s="66" t="s">
        <v>352</v>
      </c>
    </row>
    <row r="226" spans="3:3">
      <c r="C226" s="66" t="s">
        <v>353</v>
      </c>
    </row>
    <row r="227" spans="3:3">
      <c r="C227" s="66" t="s">
        <v>354</v>
      </c>
    </row>
    <row r="228" spans="3:3">
      <c r="C228" s="66" t="s">
        <v>355</v>
      </c>
    </row>
    <row r="229" spans="3:3">
      <c r="C229" s="66" t="s">
        <v>356</v>
      </c>
    </row>
    <row r="230" spans="3:3">
      <c r="C230" s="66" t="s">
        <v>357</v>
      </c>
    </row>
    <row r="231" spans="3:3">
      <c r="C231" s="66" t="s">
        <v>358</v>
      </c>
    </row>
    <row r="232" spans="3:3">
      <c r="C232" s="66" t="s">
        <v>359</v>
      </c>
    </row>
    <row r="233" spans="3:3">
      <c r="C233" s="66" t="s">
        <v>360</v>
      </c>
    </row>
    <row r="234" spans="3:3">
      <c r="C234" s="66" t="s">
        <v>361</v>
      </c>
    </row>
    <row r="235" spans="3:3">
      <c r="C235" s="66" t="s">
        <v>362</v>
      </c>
    </row>
    <row r="236" spans="3:3">
      <c r="C236" s="66" t="s">
        <v>363</v>
      </c>
    </row>
    <row r="237" spans="3:3">
      <c r="C237" s="66" t="s">
        <v>364</v>
      </c>
    </row>
    <row r="238" spans="3:3">
      <c r="C238" s="66" t="s">
        <v>365</v>
      </c>
    </row>
    <row r="239" spans="3:3">
      <c r="C239" s="66" t="s">
        <v>366</v>
      </c>
    </row>
    <row r="240" spans="3:3">
      <c r="C240" s="66" t="s">
        <v>367</v>
      </c>
    </row>
    <row r="241" spans="3:3">
      <c r="C241" s="66" t="s">
        <v>368</v>
      </c>
    </row>
    <row r="242" spans="3:3">
      <c r="C242" s="66" t="s">
        <v>369</v>
      </c>
    </row>
    <row r="243" spans="3:3">
      <c r="C243" s="66" t="s">
        <v>370</v>
      </c>
    </row>
    <row r="244" spans="3:3">
      <c r="C244" s="66" t="s">
        <v>371</v>
      </c>
    </row>
    <row r="245" spans="3:3">
      <c r="C245" s="66" t="s">
        <v>372</v>
      </c>
    </row>
    <row r="246" spans="3:3">
      <c r="C246" s="66" t="s">
        <v>373</v>
      </c>
    </row>
  </sheetData>
  <sheetProtection algorithmName="SHA-512" hashValue="bIXTSBq8DEQ/PhlaCCW/eimfjSYsK35tRaTuDQItX5YsX+HNsjakATq9zGni89Wzr0KGSP1vvlgrlAqbgSu2lg==" saltValue="kW/ZdiWHzylbGAfF5tSjfw==" spinCount="100000" sheet="1" objects="1" scenarios="1"/>
  <phoneticPr fontId="47" type="noConversion"/>
  <pageMargins left="0" right="0" top="0.39370078740157477" bottom="0.39370078740157477" header="0" footer="0"/>
  <pageSetup paperSize="0" fitToWidth="0" fitToHeight="0" pageOrder="overThenDown" horizontalDpi="0" verticalDpi="0" copies="0"/>
  <headerFooter>
    <oddHeader>&amp;C&amp;A</oddHeader>
    <oddFooter>&amp;C頁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heetViews>
  <sheetFormatPr defaultRowHeight="16.2"/>
  <cols>
    <col min="1" max="1" width="7.77734375" customWidth="1"/>
    <col min="2" max="2" width="11" customWidth="1"/>
    <col min="3" max="3" width="9.33203125" customWidth="1"/>
    <col min="4" max="4" width="12.6640625" customWidth="1"/>
    <col min="5" max="5" width="33.21875" customWidth="1"/>
    <col min="6" max="6" width="11.6640625" bestFit="1" customWidth="1"/>
    <col min="7" max="7" width="10.88671875" bestFit="1" customWidth="1"/>
  </cols>
  <sheetData>
    <row r="1" spans="1:7">
      <c r="A1" s="67" t="s">
        <v>374</v>
      </c>
      <c r="B1" s="67" t="s">
        <v>375</v>
      </c>
      <c r="C1" s="67" t="s">
        <v>376</v>
      </c>
      <c r="D1" s="67" t="s">
        <v>377</v>
      </c>
      <c r="E1" s="67" t="s">
        <v>378</v>
      </c>
      <c r="F1" s="67" t="s">
        <v>379</v>
      </c>
      <c r="G1" s="67" t="s">
        <v>380</v>
      </c>
    </row>
    <row r="2" spans="1:7" ht="64.8">
      <c r="A2" s="68">
        <v>1</v>
      </c>
      <c r="B2" s="69" t="s">
        <v>381</v>
      </c>
      <c r="C2" s="70" t="s">
        <v>382</v>
      </c>
      <c r="D2" s="69" t="s">
        <v>383</v>
      </c>
      <c r="E2" s="71" t="s">
        <v>384</v>
      </c>
      <c r="F2" s="71" t="s">
        <v>385</v>
      </c>
      <c r="G2" s="72">
        <v>236.09</v>
      </c>
    </row>
    <row r="3" spans="1:7" ht="64.8">
      <c r="A3" s="68">
        <v>2</v>
      </c>
      <c r="B3" s="69" t="s">
        <v>381</v>
      </c>
      <c r="C3" s="69" t="s">
        <v>386</v>
      </c>
      <c r="D3" s="69" t="s">
        <v>387</v>
      </c>
      <c r="E3" s="71" t="s">
        <v>388</v>
      </c>
      <c r="F3" s="71" t="s">
        <v>385</v>
      </c>
      <c r="G3" s="72">
        <v>330.65</v>
      </c>
    </row>
    <row r="4" spans="1:7" ht="64.8">
      <c r="A4" s="68">
        <v>3</v>
      </c>
      <c r="B4" s="69" t="s">
        <v>389</v>
      </c>
      <c r="C4" s="70" t="s">
        <v>389</v>
      </c>
      <c r="D4" s="69" t="s">
        <v>390</v>
      </c>
      <c r="E4" s="71" t="s">
        <v>391</v>
      </c>
      <c r="F4" s="71" t="s">
        <v>385</v>
      </c>
      <c r="G4" s="72">
        <v>29</v>
      </c>
    </row>
    <row r="5" spans="1:7" ht="64.8">
      <c r="A5" s="68">
        <v>4</v>
      </c>
      <c r="B5" s="69" t="s">
        <v>392</v>
      </c>
      <c r="C5" s="69" t="s">
        <v>393</v>
      </c>
      <c r="D5" s="69" t="s">
        <v>394</v>
      </c>
      <c r="E5" s="71" t="s">
        <v>395</v>
      </c>
      <c r="F5" s="71" t="s">
        <v>385</v>
      </c>
      <c r="G5" s="72">
        <v>8.27</v>
      </c>
    </row>
    <row r="6" spans="1:7" ht="64.8">
      <c r="A6" s="68">
        <v>5</v>
      </c>
      <c r="B6" s="69" t="s">
        <v>396</v>
      </c>
      <c r="C6" s="69" t="s">
        <v>397</v>
      </c>
      <c r="D6" s="69" t="s">
        <v>398</v>
      </c>
      <c r="E6" s="71" t="s">
        <v>399</v>
      </c>
      <c r="F6" s="71" t="s">
        <v>385</v>
      </c>
      <c r="G6" s="72">
        <v>21.75</v>
      </c>
    </row>
    <row r="7" spans="1:7" ht="64.8">
      <c r="A7" s="68">
        <v>6</v>
      </c>
      <c r="B7" s="69" t="s">
        <v>396</v>
      </c>
      <c r="C7" s="69" t="s">
        <v>400</v>
      </c>
      <c r="D7" s="69" t="s">
        <v>401</v>
      </c>
      <c r="E7" s="71" t="s">
        <v>402</v>
      </c>
      <c r="F7" s="71" t="s">
        <v>385</v>
      </c>
      <c r="G7" s="72">
        <v>107</v>
      </c>
    </row>
    <row r="8" spans="1:7" ht="64.8">
      <c r="A8" s="68">
        <v>7</v>
      </c>
      <c r="B8" s="69" t="s">
        <v>396</v>
      </c>
      <c r="C8" s="69" t="s">
        <v>403</v>
      </c>
      <c r="D8" s="69" t="s">
        <v>404</v>
      </c>
      <c r="E8" s="71" t="s">
        <v>405</v>
      </c>
      <c r="F8" s="71" t="s">
        <v>385</v>
      </c>
      <c r="G8" s="72">
        <v>52.44</v>
      </c>
    </row>
    <row r="9" spans="1:7" ht="64.8">
      <c r="A9" s="68">
        <v>8</v>
      </c>
      <c r="B9" s="69" t="s">
        <v>396</v>
      </c>
      <c r="C9" s="69" t="s">
        <v>406</v>
      </c>
      <c r="D9" s="69" t="s">
        <v>407</v>
      </c>
      <c r="E9" s="71" t="s">
        <v>408</v>
      </c>
      <c r="F9" s="71" t="s">
        <v>385</v>
      </c>
      <c r="G9" s="72">
        <v>38.17</v>
      </c>
    </row>
    <row r="10" spans="1:7" ht="81">
      <c r="A10" s="68">
        <v>9</v>
      </c>
      <c r="B10" s="69" t="s">
        <v>396</v>
      </c>
      <c r="C10" s="69" t="s">
        <v>409</v>
      </c>
      <c r="D10" s="69" t="s">
        <v>410</v>
      </c>
      <c r="E10" s="71" t="s">
        <v>411</v>
      </c>
      <c r="F10" s="71" t="s">
        <v>385</v>
      </c>
      <c r="G10" s="72">
        <v>140.55000000000001</v>
      </c>
    </row>
    <row r="11" spans="1:7" ht="64.8">
      <c r="A11" s="68">
        <v>10</v>
      </c>
      <c r="B11" s="69" t="s">
        <v>412</v>
      </c>
      <c r="C11" s="69" t="s">
        <v>413</v>
      </c>
      <c r="D11" s="69" t="s">
        <v>414</v>
      </c>
      <c r="E11" s="71" t="s">
        <v>415</v>
      </c>
      <c r="F11" s="71" t="s">
        <v>385</v>
      </c>
      <c r="G11" s="72">
        <v>432.9</v>
      </c>
    </row>
    <row r="12" spans="1:7" ht="97.2">
      <c r="A12" s="68">
        <v>11</v>
      </c>
      <c r="B12" s="69" t="s">
        <v>412</v>
      </c>
      <c r="C12" s="69" t="s">
        <v>416</v>
      </c>
      <c r="D12" s="69" t="s">
        <v>417</v>
      </c>
      <c r="E12" s="71" t="s">
        <v>418</v>
      </c>
      <c r="F12" s="71" t="s">
        <v>385</v>
      </c>
      <c r="G12" s="72">
        <v>61.57</v>
      </c>
    </row>
    <row r="13" spans="1:7" ht="64.8">
      <c r="A13" s="68">
        <v>12</v>
      </c>
      <c r="B13" s="69" t="s">
        <v>412</v>
      </c>
      <c r="C13" s="70" t="s">
        <v>419</v>
      </c>
      <c r="D13" s="69" t="s">
        <v>420</v>
      </c>
      <c r="E13" s="71" t="s">
        <v>421</v>
      </c>
      <c r="F13" s="71" t="s">
        <v>385</v>
      </c>
      <c r="G13" s="72">
        <v>632.12</v>
      </c>
    </row>
    <row r="14" spans="1:7" ht="64.8">
      <c r="A14" s="68">
        <v>13</v>
      </c>
      <c r="B14" s="69" t="s">
        <v>412</v>
      </c>
      <c r="C14" s="69" t="s">
        <v>422</v>
      </c>
      <c r="D14" s="69" t="s">
        <v>423</v>
      </c>
      <c r="E14" s="71" t="s">
        <v>424</v>
      </c>
      <c r="F14" s="71" t="s">
        <v>385</v>
      </c>
      <c r="G14" s="72">
        <v>119</v>
      </c>
    </row>
    <row r="15" spans="1:7" ht="64.8">
      <c r="A15" s="68">
        <v>14</v>
      </c>
      <c r="B15" s="69" t="s">
        <v>412</v>
      </c>
      <c r="C15" s="69" t="s">
        <v>422</v>
      </c>
      <c r="D15" s="69" t="s">
        <v>425</v>
      </c>
      <c r="E15" s="71" t="s">
        <v>426</v>
      </c>
      <c r="F15" s="71" t="s">
        <v>385</v>
      </c>
      <c r="G15" s="72">
        <v>131</v>
      </c>
    </row>
    <row r="16" spans="1:7" ht="81">
      <c r="A16" s="68">
        <v>15</v>
      </c>
      <c r="B16" s="69" t="s">
        <v>412</v>
      </c>
      <c r="C16" s="69" t="s">
        <v>427</v>
      </c>
      <c r="D16" s="69" t="s">
        <v>428</v>
      </c>
      <c r="E16" s="71" t="s">
        <v>429</v>
      </c>
      <c r="F16" s="71" t="s">
        <v>385</v>
      </c>
      <c r="G16" s="72">
        <v>104</v>
      </c>
    </row>
    <row r="17" spans="1:7" ht="64.8">
      <c r="A17" s="68">
        <v>16</v>
      </c>
      <c r="B17" s="69" t="s">
        <v>412</v>
      </c>
      <c r="C17" s="69" t="s">
        <v>430</v>
      </c>
      <c r="D17" s="69" t="s">
        <v>431</v>
      </c>
      <c r="E17" s="71" t="s">
        <v>432</v>
      </c>
      <c r="F17" s="71" t="s">
        <v>385</v>
      </c>
      <c r="G17" s="72">
        <v>198.42</v>
      </c>
    </row>
    <row r="18" spans="1:7" ht="64.8">
      <c r="A18" s="68">
        <v>17</v>
      </c>
      <c r="B18" s="69" t="s">
        <v>433</v>
      </c>
      <c r="C18" s="69" t="s">
        <v>434</v>
      </c>
      <c r="D18" s="69" t="s">
        <v>435</v>
      </c>
      <c r="E18" s="71" t="s">
        <v>436</v>
      </c>
      <c r="F18" s="71" t="s">
        <v>385</v>
      </c>
      <c r="G18" s="72">
        <v>517</v>
      </c>
    </row>
    <row r="19" spans="1:7" ht="81">
      <c r="A19" s="68">
        <v>18</v>
      </c>
      <c r="B19" s="69" t="s">
        <v>437</v>
      </c>
      <c r="C19" s="69" t="s">
        <v>438</v>
      </c>
      <c r="D19" s="69" t="s">
        <v>439</v>
      </c>
      <c r="E19" s="71" t="s">
        <v>440</v>
      </c>
      <c r="F19" s="71" t="s">
        <v>385</v>
      </c>
      <c r="G19" s="72">
        <v>76.3</v>
      </c>
    </row>
    <row r="20" spans="1:7" ht="64.8">
      <c r="A20" s="68">
        <v>19</v>
      </c>
      <c r="B20" s="69" t="s">
        <v>437</v>
      </c>
      <c r="C20" s="69" t="s">
        <v>441</v>
      </c>
      <c r="D20" s="69" t="s">
        <v>442</v>
      </c>
      <c r="E20" s="71" t="s">
        <v>443</v>
      </c>
      <c r="F20" s="71" t="s">
        <v>385</v>
      </c>
      <c r="G20" s="72">
        <v>50.84</v>
      </c>
    </row>
    <row r="21" spans="1:7" ht="64.8">
      <c r="A21" s="68">
        <v>20</v>
      </c>
      <c r="B21" s="69" t="s">
        <v>437</v>
      </c>
      <c r="C21" s="69" t="s">
        <v>444</v>
      </c>
      <c r="D21" s="69" t="s">
        <v>445</v>
      </c>
      <c r="E21" s="71" t="s">
        <v>446</v>
      </c>
      <c r="F21" s="71" t="s">
        <v>385</v>
      </c>
      <c r="G21" s="72">
        <v>94.65</v>
      </c>
    </row>
    <row r="22" spans="1:7" ht="81">
      <c r="A22" s="68">
        <v>21</v>
      </c>
      <c r="B22" s="69" t="s">
        <v>447</v>
      </c>
      <c r="C22" s="69" t="s">
        <v>448</v>
      </c>
      <c r="D22" s="69" t="s">
        <v>449</v>
      </c>
      <c r="E22" s="71" t="s">
        <v>450</v>
      </c>
      <c r="F22" s="71" t="s">
        <v>385</v>
      </c>
      <c r="G22" s="72">
        <v>218.47</v>
      </c>
    </row>
    <row r="23" spans="1:7" ht="64.8">
      <c r="A23" s="68">
        <v>22</v>
      </c>
      <c r="B23" s="69" t="s">
        <v>447</v>
      </c>
      <c r="C23" s="69" t="s">
        <v>451</v>
      </c>
      <c r="D23" s="69" t="s">
        <v>452</v>
      </c>
      <c r="E23" s="71" t="s">
        <v>453</v>
      </c>
      <c r="F23" s="71" t="s">
        <v>385</v>
      </c>
      <c r="G23" s="72">
        <v>142.83000000000001</v>
      </c>
    </row>
    <row r="24" spans="1:7" ht="64.8">
      <c r="A24" s="68">
        <v>23</v>
      </c>
      <c r="B24" s="69" t="s">
        <v>447</v>
      </c>
      <c r="C24" s="69" t="s">
        <v>447</v>
      </c>
      <c r="D24" s="69" t="s">
        <v>454</v>
      </c>
      <c r="E24" s="71" t="s">
        <v>455</v>
      </c>
      <c r="F24" s="71" t="s">
        <v>385</v>
      </c>
      <c r="G24" s="72">
        <v>580.04999999999995</v>
      </c>
    </row>
    <row r="25" spans="1:7" ht="64.8">
      <c r="A25" s="68">
        <v>24</v>
      </c>
      <c r="B25" s="69" t="s">
        <v>447</v>
      </c>
      <c r="C25" s="69" t="s">
        <v>456</v>
      </c>
      <c r="D25" s="69" t="s">
        <v>457</v>
      </c>
      <c r="E25" s="71" t="s">
        <v>458</v>
      </c>
      <c r="F25" s="71" t="s">
        <v>385</v>
      </c>
      <c r="G25" s="72">
        <v>77.209999999999994</v>
      </c>
    </row>
    <row r="26" spans="1:7" ht="64.8">
      <c r="A26" s="68">
        <v>25</v>
      </c>
      <c r="B26" s="69" t="s">
        <v>66</v>
      </c>
      <c r="C26" s="69" t="s">
        <v>67</v>
      </c>
      <c r="D26" s="69" t="s">
        <v>26</v>
      </c>
      <c r="E26" s="71" t="s">
        <v>459</v>
      </c>
      <c r="F26" s="71" t="s">
        <v>385</v>
      </c>
      <c r="G26" s="72">
        <v>163.47999999999999</v>
      </c>
    </row>
    <row r="27" spans="1:7" ht="64.8">
      <c r="A27" s="68">
        <v>26</v>
      </c>
      <c r="B27" s="69" t="s">
        <v>66</v>
      </c>
      <c r="C27" s="69" t="s">
        <v>460</v>
      </c>
      <c r="D27" s="69" t="s">
        <v>461</v>
      </c>
      <c r="E27" s="71" t="s">
        <v>462</v>
      </c>
      <c r="F27" s="71" t="s">
        <v>385</v>
      </c>
      <c r="G27" s="72">
        <v>246.69</v>
      </c>
    </row>
    <row r="28" spans="1:7" ht="64.8">
      <c r="A28" s="68">
        <v>27</v>
      </c>
      <c r="B28" s="69" t="s">
        <v>66</v>
      </c>
      <c r="C28" s="69" t="s">
        <v>463</v>
      </c>
      <c r="D28" s="69" t="s">
        <v>464</v>
      </c>
      <c r="E28" s="71" t="s">
        <v>443</v>
      </c>
      <c r="F28" s="71" t="s">
        <v>385</v>
      </c>
      <c r="G28" s="72">
        <v>45.21</v>
      </c>
    </row>
    <row r="29" spans="1:7" ht="64.8">
      <c r="A29" s="68">
        <v>28</v>
      </c>
      <c r="B29" s="69" t="s">
        <v>66</v>
      </c>
      <c r="C29" s="69" t="s">
        <v>465</v>
      </c>
      <c r="D29" s="69" t="s">
        <v>466</v>
      </c>
      <c r="E29" s="71" t="s">
        <v>467</v>
      </c>
      <c r="F29" s="71" t="s">
        <v>385</v>
      </c>
      <c r="G29" s="72">
        <v>18.350000000000001</v>
      </c>
    </row>
    <row r="30" spans="1:7" ht="64.8">
      <c r="A30" s="68">
        <v>29</v>
      </c>
      <c r="B30" s="69" t="s">
        <v>66</v>
      </c>
      <c r="C30" s="69" t="s">
        <v>68</v>
      </c>
      <c r="D30" s="69" t="s">
        <v>28</v>
      </c>
      <c r="E30" s="71" t="s">
        <v>468</v>
      </c>
      <c r="F30" s="71" t="s">
        <v>385</v>
      </c>
      <c r="G30" s="72">
        <v>27.94</v>
      </c>
    </row>
    <row r="31" spans="1:7" ht="81">
      <c r="A31" s="68">
        <v>30</v>
      </c>
      <c r="B31" s="69" t="s">
        <v>66</v>
      </c>
      <c r="C31" s="69" t="s">
        <v>469</v>
      </c>
      <c r="D31" s="69" t="s">
        <v>470</v>
      </c>
      <c r="E31" s="71" t="s">
        <v>471</v>
      </c>
      <c r="F31" s="71" t="s">
        <v>385</v>
      </c>
      <c r="G31" s="72">
        <v>3643</v>
      </c>
    </row>
    <row r="32" spans="1:7" ht="64.8">
      <c r="A32" s="68">
        <v>31</v>
      </c>
      <c r="B32" s="69" t="s">
        <v>472</v>
      </c>
      <c r="C32" s="69" t="s">
        <v>473</v>
      </c>
      <c r="D32" s="69" t="s">
        <v>474</v>
      </c>
      <c r="E32" s="71" t="s">
        <v>475</v>
      </c>
      <c r="F32" s="71" t="s">
        <v>385</v>
      </c>
      <c r="G32" s="72">
        <v>412</v>
      </c>
    </row>
    <row r="33" spans="1:7" ht="64.8">
      <c r="A33" s="68">
        <v>32</v>
      </c>
      <c r="B33" s="69" t="s">
        <v>472</v>
      </c>
      <c r="C33" s="69" t="s">
        <v>476</v>
      </c>
      <c r="D33" s="69" t="s">
        <v>477</v>
      </c>
      <c r="E33" s="71" t="s">
        <v>478</v>
      </c>
      <c r="F33" s="71" t="s">
        <v>385</v>
      </c>
      <c r="G33" s="72">
        <v>22.06</v>
      </c>
    </row>
    <row r="34" spans="1:7" ht="64.8">
      <c r="A34" s="68">
        <v>33</v>
      </c>
      <c r="B34" s="69" t="s">
        <v>479</v>
      </c>
      <c r="C34" s="69" t="s">
        <v>480</v>
      </c>
      <c r="D34" s="69" t="s">
        <v>481</v>
      </c>
      <c r="E34" s="71" t="s">
        <v>482</v>
      </c>
      <c r="F34" s="71" t="s">
        <v>385</v>
      </c>
      <c r="G34" s="72">
        <v>39.75</v>
      </c>
    </row>
    <row r="35" spans="1:7" ht="64.8">
      <c r="A35" s="68">
        <v>34</v>
      </c>
      <c r="B35" s="69" t="s">
        <v>479</v>
      </c>
      <c r="C35" s="69" t="s">
        <v>483</v>
      </c>
      <c r="D35" s="69" t="s">
        <v>484</v>
      </c>
      <c r="E35" s="71" t="s">
        <v>485</v>
      </c>
      <c r="F35" s="71" t="s">
        <v>385</v>
      </c>
      <c r="G35" s="72">
        <v>16.149999999999999</v>
      </c>
    </row>
    <row r="36" spans="1:7" ht="48.6">
      <c r="A36" s="68">
        <v>35</v>
      </c>
      <c r="B36" s="69" t="s">
        <v>479</v>
      </c>
      <c r="C36" s="69" t="s">
        <v>486</v>
      </c>
      <c r="D36" s="69" t="s">
        <v>487</v>
      </c>
      <c r="E36" s="71" t="s">
        <v>488</v>
      </c>
      <c r="F36" s="71" t="s">
        <v>385</v>
      </c>
      <c r="G36" s="72">
        <v>203</v>
      </c>
    </row>
    <row r="37" spans="1:7" ht="48.6">
      <c r="A37" s="68">
        <v>36</v>
      </c>
      <c r="B37" s="69" t="s">
        <v>479</v>
      </c>
      <c r="C37" s="69" t="s">
        <v>489</v>
      </c>
      <c r="D37" s="69" t="s">
        <v>490</v>
      </c>
      <c r="E37" s="71" t="s">
        <v>491</v>
      </c>
      <c r="F37" s="71" t="s">
        <v>385</v>
      </c>
      <c r="G37" s="72">
        <v>11578</v>
      </c>
    </row>
    <row r="38" spans="1:7" ht="64.8">
      <c r="A38" s="68">
        <v>37</v>
      </c>
      <c r="B38" s="69" t="s">
        <v>479</v>
      </c>
      <c r="C38" s="69" t="s">
        <v>486</v>
      </c>
      <c r="D38" s="69" t="s">
        <v>492</v>
      </c>
      <c r="E38" s="71" t="s">
        <v>493</v>
      </c>
      <c r="F38" s="71" t="s">
        <v>385</v>
      </c>
      <c r="G38" s="72">
        <v>587</v>
      </c>
    </row>
    <row r="39" spans="1:7" ht="64.8">
      <c r="A39" s="68">
        <v>38</v>
      </c>
      <c r="B39" s="69" t="s">
        <v>494</v>
      </c>
      <c r="C39" s="69" t="s">
        <v>495</v>
      </c>
      <c r="D39" s="69" t="s">
        <v>496</v>
      </c>
      <c r="E39" s="71" t="s">
        <v>497</v>
      </c>
      <c r="F39" s="71" t="s">
        <v>385</v>
      </c>
      <c r="G39" s="72">
        <v>243.84</v>
      </c>
    </row>
    <row r="40" spans="1:7" ht="64.8">
      <c r="A40" s="68">
        <v>39</v>
      </c>
      <c r="B40" s="69" t="s">
        <v>494</v>
      </c>
      <c r="C40" s="69" t="s">
        <v>498</v>
      </c>
      <c r="D40" s="69" t="s">
        <v>499</v>
      </c>
      <c r="E40" s="71" t="s">
        <v>500</v>
      </c>
      <c r="F40" s="71" t="s">
        <v>385</v>
      </c>
      <c r="G40" s="72">
        <v>21.52</v>
      </c>
    </row>
    <row r="41" spans="1:7" ht="64.8">
      <c r="A41" s="68">
        <v>40</v>
      </c>
      <c r="B41" s="69" t="s">
        <v>494</v>
      </c>
      <c r="C41" s="69" t="s">
        <v>501</v>
      </c>
      <c r="D41" s="69" t="s">
        <v>502</v>
      </c>
      <c r="E41" s="71" t="s">
        <v>503</v>
      </c>
      <c r="F41" s="71" t="s">
        <v>385</v>
      </c>
      <c r="G41" s="72">
        <v>15.56</v>
      </c>
    </row>
    <row r="42" spans="1:7" ht="64.8">
      <c r="A42" s="68">
        <v>41</v>
      </c>
      <c r="B42" s="69" t="s">
        <v>494</v>
      </c>
      <c r="C42" s="69" t="s">
        <v>495</v>
      </c>
      <c r="D42" s="69" t="s">
        <v>504</v>
      </c>
      <c r="E42" s="71" t="s">
        <v>505</v>
      </c>
      <c r="F42" s="71" t="s">
        <v>385</v>
      </c>
      <c r="G42" s="72">
        <v>87.49</v>
      </c>
    </row>
    <row r="43" spans="1:7" ht="64.8">
      <c r="A43" s="68">
        <v>42</v>
      </c>
      <c r="B43" s="69" t="s">
        <v>494</v>
      </c>
      <c r="C43" s="69" t="s">
        <v>506</v>
      </c>
      <c r="D43" s="69" t="s">
        <v>507</v>
      </c>
      <c r="E43" s="71" t="s">
        <v>508</v>
      </c>
      <c r="F43" s="71" t="s">
        <v>385</v>
      </c>
      <c r="G43" s="72">
        <v>59.43</v>
      </c>
    </row>
    <row r="44" spans="1:7" ht="48.6">
      <c r="A44" s="68">
        <v>43</v>
      </c>
      <c r="B44" s="69" t="s">
        <v>509</v>
      </c>
      <c r="C44" s="69" t="s">
        <v>510</v>
      </c>
      <c r="D44" s="69" t="s">
        <v>511</v>
      </c>
      <c r="E44" s="71" t="s">
        <v>512</v>
      </c>
      <c r="F44" s="71" t="s">
        <v>385</v>
      </c>
      <c r="G44" s="72">
        <v>227</v>
      </c>
    </row>
    <row r="45" spans="1:7" ht="64.8">
      <c r="A45" s="68">
        <v>44</v>
      </c>
      <c r="B45" s="69" t="s">
        <v>509</v>
      </c>
      <c r="C45" s="69" t="s">
        <v>513</v>
      </c>
      <c r="D45" s="69" t="s">
        <v>514</v>
      </c>
      <c r="E45" s="71" t="s">
        <v>515</v>
      </c>
      <c r="F45" s="71" t="s">
        <v>385</v>
      </c>
      <c r="G45" s="72">
        <v>709.15</v>
      </c>
    </row>
    <row r="46" spans="1:7" ht="64.8">
      <c r="A46" s="68">
        <v>45</v>
      </c>
      <c r="B46" s="69" t="s">
        <v>509</v>
      </c>
      <c r="C46" s="69" t="s">
        <v>516</v>
      </c>
      <c r="D46" s="69" t="s">
        <v>517</v>
      </c>
      <c r="E46" s="71" t="s">
        <v>518</v>
      </c>
      <c r="F46" s="71" t="s">
        <v>385</v>
      </c>
      <c r="G46" s="72">
        <v>200</v>
      </c>
    </row>
    <row r="47" spans="1:7" ht="64.8">
      <c r="A47" s="68">
        <v>46</v>
      </c>
      <c r="B47" s="69" t="s">
        <v>509</v>
      </c>
      <c r="C47" s="69" t="s">
        <v>519</v>
      </c>
      <c r="D47" s="69" t="s">
        <v>520</v>
      </c>
      <c r="E47" s="71" t="s">
        <v>521</v>
      </c>
      <c r="F47" s="71" t="s">
        <v>385</v>
      </c>
      <c r="G47" s="72">
        <v>74.67</v>
      </c>
    </row>
    <row r="48" spans="1:7" ht="64.8">
      <c r="A48" s="68">
        <v>47</v>
      </c>
      <c r="B48" s="69" t="s">
        <v>509</v>
      </c>
      <c r="C48" s="69" t="s">
        <v>522</v>
      </c>
      <c r="D48" s="69" t="s">
        <v>523</v>
      </c>
      <c r="E48" s="71" t="s">
        <v>524</v>
      </c>
      <c r="F48" s="71" t="s">
        <v>385</v>
      </c>
      <c r="G48" s="72">
        <v>124.17</v>
      </c>
    </row>
    <row r="49" spans="1:7" ht="64.8">
      <c r="A49" s="68">
        <v>48</v>
      </c>
      <c r="B49" s="69" t="s">
        <v>525</v>
      </c>
      <c r="C49" s="69" t="s">
        <v>525</v>
      </c>
      <c r="D49" s="69" t="s">
        <v>526</v>
      </c>
      <c r="E49" s="71" t="s">
        <v>527</v>
      </c>
      <c r="F49" s="71" t="s">
        <v>385</v>
      </c>
      <c r="G49" s="72">
        <v>1518.76</v>
      </c>
    </row>
    <row r="50" spans="1:7" ht="64.8">
      <c r="A50" s="68">
        <v>49</v>
      </c>
      <c r="B50" s="69" t="s">
        <v>525</v>
      </c>
      <c r="C50" s="69" t="s">
        <v>528</v>
      </c>
      <c r="D50" s="69" t="s">
        <v>529</v>
      </c>
      <c r="E50" s="71" t="s">
        <v>530</v>
      </c>
      <c r="F50" s="71" t="s">
        <v>385</v>
      </c>
      <c r="G50" s="72">
        <v>109.95</v>
      </c>
    </row>
    <row r="51" spans="1:7" ht="64.8">
      <c r="A51" s="68">
        <v>50</v>
      </c>
      <c r="B51" s="69" t="s">
        <v>525</v>
      </c>
      <c r="C51" s="69" t="s">
        <v>531</v>
      </c>
      <c r="D51" s="69" t="s">
        <v>532</v>
      </c>
      <c r="E51" s="71" t="s">
        <v>533</v>
      </c>
      <c r="F51" s="71" t="s">
        <v>385</v>
      </c>
      <c r="G51" s="72">
        <v>11.03</v>
      </c>
    </row>
    <row r="52" spans="1:7" ht="64.8">
      <c r="A52" s="68">
        <v>51</v>
      </c>
      <c r="B52" s="69" t="s">
        <v>525</v>
      </c>
      <c r="C52" s="69" t="s">
        <v>534</v>
      </c>
      <c r="D52" s="69" t="s">
        <v>535</v>
      </c>
      <c r="E52" s="71" t="s">
        <v>536</v>
      </c>
      <c r="F52" s="71" t="s">
        <v>385</v>
      </c>
      <c r="G52" s="72">
        <v>403.24</v>
      </c>
    </row>
    <row r="53" spans="1:7" ht="64.8">
      <c r="A53" s="68">
        <v>52</v>
      </c>
      <c r="B53" s="69" t="s">
        <v>525</v>
      </c>
      <c r="C53" s="69" t="s">
        <v>537</v>
      </c>
      <c r="D53" s="69" t="s">
        <v>538</v>
      </c>
      <c r="E53" s="71" t="s">
        <v>539</v>
      </c>
      <c r="F53" s="71" t="s">
        <v>385</v>
      </c>
      <c r="G53" s="72">
        <v>374.19</v>
      </c>
    </row>
    <row r="54" spans="1:7" ht="64.8">
      <c r="A54" s="68">
        <v>53</v>
      </c>
      <c r="B54" s="69" t="s">
        <v>525</v>
      </c>
      <c r="C54" s="69" t="s">
        <v>540</v>
      </c>
      <c r="D54" s="69" t="s">
        <v>541</v>
      </c>
      <c r="E54" s="71" t="s">
        <v>542</v>
      </c>
      <c r="F54" s="71" t="s">
        <v>385</v>
      </c>
      <c r="G54" s="72">
        <v>73.319999999999993</v>
      </c>
    </row>
    <row r="55" spans="1:7" ht="64.8">
      <c r="A55" s="68">
        <v>54</v>
      </c>
      <c r="B55" s="69" t="s">
        <v>525</v>
      </c>
      <c r="C55" s="69" t="s">
        <v>543</v>
      </c>
      <c r="D55" s="69" t="s">
        <v>544</v>
      </c>
      <c r="E55" s="71" t="s">
        <v>545</v>
      </c>
      <c r="F55" s="71" t="s">
        <v>385</v>
      </c>
      <c r="G55" s="72">
        <v>21.11</v>
      </c>
    </row>
    <row r="56" spans="1:7" ht="64.8">
      <c r="A56" s="68">
        <v>55</v>
      </c>
      <c r="B56" s="69" t="s">
        <v>546</v>
      </c>
      <c r="C56" s="69" t="s">
        <v>547</v>
      </c>
      <c r="D56" s="69" t="s">
        <v>548</v>
      </c>
      <c r="E56" s="71" t="s">
        <v>549</v>
      </c>
      <c r="F56" s="71" t="s">
        <v>385</v>
      </c>
      <c r="G56" s="72">
        <v>113.18</v>
      </c>
    </row>
    <row r="57" spans="1:7" ht="64.8">
      <c r="A57" s="68">
        <v>56</v>
      </c>
      <c r="B57" s="69" t="s">
        <v>546</v>
      </c>
      <c r="C57" s="69" t="s">
        <v>550</v>
      </c>
      <c r="D57" s="69" t="s">
        <v>551</v>
      </c>
      <c r="E57" s="71" t="s">
        <v>552</v>
      </c>
      <c r="F57" s="71" t="s">
        <v>385</v>
      </c>
      <c r="G57" s="72">
        <v>103.29</v>
      </c>
    </row>
    <row r="58" spans="1:7" ht="64.8">
      <c r="A58" s="68">
        <v>57</v>
      </c>
      <c r="B58" s="69" t="s">
        <v>546</v>
      </c>
      <c r="C58" s="69" t="s">
        <v>553</v>
      </c>
      <c r="D58" s="69" t="s">
        <v>554</v>
      </c>
      <c r="E58" s="71" t="s">
        <v>555</v>
      </c>
      <c r="F58" s="71" t="s">
        <v>385</v>
      </c>
      <c r="G58" s="72">
        <v>281.08</v>
      </c>
    </row>
    <row r="59" spans="1:7" ht="64.8">
      <c r="A59" s="68">
        <v>58</v>
      </c>
      <c r="B59" s="69" t="s">
        <v>556</v>
      </c>
      <c r="C59" s="69" t="s">
        <v>557</v>
      </c>
      <c r="D59" s="69" t="s">
        <v>558</v>
      </c>
      <c r="E59" s="71" t="s">
        <v>559</v>
      </c>
      <c r="F59" s="71" t="s">
        <v>385</v>
      </c>
      <c r="G59" s="72">
        <v>129.41</v>
      </c>
    </row>
    <row r="60" spans="1:7" ht="64.8">
      <c r="A60" s="68">
        <v>59</v>
      </c>
      <c r="B60" s="69" t="s">
        <v>556</v>
      </c>
      <c r="C60" s="69" t="s">
        <v>560</v>
      </c>
      <c r="D60" s="69" t="s">
        <v>561</v>
      </c>
      <c r="E60" s="71" t="s">
        <v>562</v>
      </c>
      <c r="F60" s="71" t="s">
        <v>385</v>
      </c>
      <c r="G60" s="72">
        <v>349.29</v>
      </c>
    </row>
    <row r="61" spans="1:7" ht="64.8">
      <c r="A61" s="68">
        <v>60</v>
      </c>
      <c r="B61" s="69" t="s">
        <v>556</v>
      </c>
      <c r="C61" s="69" t="s">
        <v>563</v>
      </c>
      <c r="D61" s="69" t="s">
        <v>564</v>
      </c>
      <c r="E61" s="71" t="s">
        <v>565</v>
      </c>
      <c r="F61" s="71" t="s">
        <v>385</v>
      </c>
      <c r="G61" s="72">
        <v>34.36</v>
      </c>
    </row>
    <row r="62" spans="1:7" ht="64.8">
      <c r="A62" s="68">
        <v>61</v>
      </c>
      <c r="B62" s="69" t="s">
        <v>566</v>
      </c>
      <c r="C62" s="69" t="s">
        <v>567</v>
      </c>
      <c r="D62" s="69" t="s">
        <v>568</v>
      </c>
      <c r="E62" s="71" t="s">
        <v>569</v>
      </c>
      <c r="F62" s="71" t="s">
        <v>385</v>
      </c>
      <c r="G62" s="72">
        <v>18.89</v>
      </c>
    </row>
  </sheetData>
  <sheetProtection algorithmName="SHA-512" hashValue="H98rTRHERdc2PkLB5FMfXYv1oA0f3ovFG6LYDmccgUjAjk14r952d104fet5pEMlJKzoZgsiTqnz15p3N7bOgA==" saltValue="PN/5EBvrCse6A8bEgt7JWA==" spinCount="100000" sheet="1" objects="1" scenarios="1"/>
  <phoneticPr fontId="47" type="noConversion"/>
  <pageMargins left="0" right="0" top="0.39370078740157477" bottom="0.39370078740157477" header="0" footer="0"/>
  <pageSetup paperSize="0" fitToWidth="0" fitToHeight="0" pageOrder="overThenDown" orientation="portrait" horizontalDpi="0" verticalDpi="0" copies="0" r:id="rId1"/>
  <headerFooter>
    <oddHeader>&amp;C&amp;A</oddHeader>
    <oddFooter>&amp;C頁 &amp;P</oddFooter>
  </headerFooter>
</worksheet>
</file>

<file path=docProps/app.xml><?xml version="1.0" encoding="utf-8"?>
<Properties xmlns="http://schemas.openxmlformats.org/officeDocument/2006/extended-properties" xmlns:vt="http://schemas.openxmlformats.org/officeDocument/2006/docPropsVTypes">
  <TotalTime>187</TotalTime>
  <Application>Microsoft Excel</Application>
  <DocSecurity>0</DocSecurity>
  <ScaleCrop>false</ScaleCrop>
  <HeadingPairs>
    <vt:vector size="2" baseType="variant">
      <vt:variant>
        <vt:lpstr>工作表</vt:lpstr>
      </vt:variant>
      <vt:variant>
        <vt:i4>7</vt:i4>
      </vt:variant>
    </vt:vector>
  </HeadingPairs>
  <TitlesOfParts>
    <vt:vector size="7" baseType="lpstr">
      <vt:lpstr>IndustryMain</vt:lpstr>
      <vt:lpstr>IndustryLand</vt:lpstr>
      <vt:lpstr>WaterPlan</vt:lpstr>
      <vt:lpstr>WaterRecord-1</vt:lpstr>
      <vt:lpstr>WaterRecord-2</vt:lpstr>
      <vt:lpstr> 使用別(含次級使用別)、分類代碼</vt:lpstr>
      <vt:lpstr>工業區清單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paullin</dc:creator>
  <cp:lastModifiedBy>user</cp:lastModifiedBy>
  <cp:revision>15</cp:revision>
  <cp:lastPrinted>2024-05-27T08:18:11Z</cp:lastPrinted>
  <dcterms:created xsi:type="dcterms:W3CDTF">2018-02-26T16:19:15Z</dcterms:created>
  <dcterms:modified xsi:type="dcterms:W3CDTF">2024-05-27T08:18:12Z</dcterms:modified>
</cp:coreProperties>
</file>